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ero.local\al\PLANEJAMENTO\Portal Transparência\Receitas e Despesas\Receita\"/>
    </mc:Choice>
  </mc:AlternateContent>
  <xr:revisionPtr revIDLastSave="0" documentId="8_{6A4A29B7-FF2A-467A-B30D-356B86E66F60}" xr6:coauthVersionLast="47" xr6:coauthVersionMax="47" xr10:uidLastSave="{00000000-0000-0000-0000-000000000000}"/>
  <bookViews>
    <workbookView xWindow="-120" yWindow="-120" windowWidth="29040" windowHeight="15840" xr2:uid="{0995F422-D11A-4526-8C90-CB6ECEAB2E8D}"/>
  </bookViews>
  <sheets>
    <sheet name="DUODÉCIMOS RECEBIDOS em 2022" sheetId="1" r:id="rId1"/>
  </sheets>
  <definedNames>
    <definedName name="_xlnm._FilterDatabase" localSheetId="0" hidden="1">'DUODÉCIMOS RECEBIDOS em 2022'!$A$5:$I$16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G18" i="1" s="1"/>
  <c r="I6" i="1"/>
  <c r="G6" i="1"/>
  <c r="H6" i="1" s="1"/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l="1"/>
</calcChain>
</file>

<file path=xl/sharedStrings.xml><?xml version="1.0" encoding="utf-8"?>
<sst xmlns="http://schemas.openxmlformats.org/spreadsheetml/2006/main" count="37" uniqueCount="25">
  <si>
    <t>DUODÉCIMOS RECEBIDOS - 2022</t>
  </si>
  <si>
    <t>ASSEMBLEIA LEGISLATIVA DO ESTADO DE RONDÔNIA</t>
  </si>
  <si>
    <r>
      <t xml:space="preserve">MÊS
</t>
    </r>
    <r>
      <rPr>
        <b/>
        <sz val="8"/>
        <color theme="0"/>
        <rFont val="Calibri"/>
        <family val="2"/>
        <scheme val="minor"/>
      </rPr>
      <t>Apuração da Receita</t>
    </r>
  </si>
  <si>
    <r>
      <t xml:space="preserve">MÊS
</t>
    </r>
    <r>
      <rPr>
        <b/>
        <sz val="8"/>
        <color theme="0"/>
        <rFont val="Calibri"/>
        <family val="2"/>
        <scheme val="minor"/>
      </rPr>
      <t>Repasse de Duodécimo</t>
    </r>
  </si>
  <si>
    <t>LEGISLAÇÃO</t>
  </si>
  <si>
    <t>VALOR INICIAL 
Previsto</t>
  </si>
  <si>
    <t>DUODÉCIMO
Apurado pelo TCE/RO</t>
  </si>
  <si>
    <t>VALOR REPASSADO
Realizado</t>
  </si>
  <si>
    <r>
      <t xml:space="preserve">DIFERENÇA
</t>
    </r>
    <r>
      <rPr>
        <b/>
        <sz val="8"/>
        <color theme="0"/>
        <rFont val="Calibri"/>
        <family val="2"/>
        <scheme val="minor"/>
      </rPr>
      <t>Previsto x Repassado</t>
    </r>
  </si>
  <si>
    <r>
      <t xml:space="preserve">DIFERENÇA 
</t>
    </r>
    <r>
      <rPr>
        <b/>
        <sz val="8"/>
        <color theme="0"/>
        <rFont val="Calibri"/>
        <family val="2"/>
        <scheme val="minor"/>
      </rPr>
      <t>Acumulado</t>
    </r>
  </si>
  <si>
    <r>
      <t xml:space="preserve">% 
</t>
    </r>
    <r>
      <rPr>
        <b/>
        <sz val="8"/>
        <color theme="0"/>
        <rFont val="Calibri"/>
        <family val="2"/>
        <scheme val="minor"/>
      </rPr>
      <t xml:space="preserve"> Repassado x Previsto </t>
    </r>
  </si>
  <si>
    <t>Dezembro</t>
  </si>
  <si>
    <t>Janeiro</t>
  </si>
  <si>
    <r>
      <rPr>
        <b/>
        <sz val="11"/>
        <rFont val="Calibri"/>
        <family val="2"/>
        <scheme val="minor"/>
      </rPr>
      <t>Decreto n.º 26.823, de 14 de janeiro de 2022.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Anexo III - Cronograma Mensal de Desembolso - Exercício 2022</t>
    </r>
    <r>
      <rPr>
        <sz val="11"/>
        <color theme="1"/>
        <rFont val="Calibri"/>
        <family val="2"/>
        <scheme val="minor"/>
      </rPr>
      <t/>
    </r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</si>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</sst>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AAE9EA-9C94-439B-8C1B-905BC068C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C0755-65BD-4409-9573-8E0361D61A5E}">
  <sheetPr>
    <pageSetUpPr fitToPage="1"/>
  </sheetPr>
  <dimension ref="A1:I18"/>
  <sheetViews>
    <sheetView showGridLines="0" tabSelected="1" zoomScaleNormal="100" workbookViewId="0">
      <selection activeCell="B27" sqref="B27"/>
    </sheetView>
  </sheetViews>
  <sheetFormatPr defaultRowHeight="12.75" x14ac:dyDescent="0.25"/>
  <cols>
    <col min="1" max="2" width="17.5703125" style="1" customWidth="1"/>
    <col min="3" max="3" width="51.42578125" style="1" customWidth="1"/>
    <col min="4" max="4" width="18.42578125" style="1" customWidth="1"/>
    <col min="5" max="5" width="24.140625" style="1" customWidth="1"/>
    <col min="6" max="6" width="24.85546875" style="1" customWidth="1"/>
    <col min="7" max="7" width="18.7109375" style="1" customWidth="1"/>
    <col min="8" max="8" width="18.5703125" style="1" customWidth="1"/>
    <col min="9" max="9" width="14.7109375" style="1" customWidth="1"/>
    <col min="10" max="10" width="21" style="1" customWidth="1"/>
    <col min="11" max="16384" width="9.140625" style="1"/>
  </cols>
  <sheetData>
    <row r="1" spans="1:9" ht="18.75" customHeight="1" x14ac:dyDescent="0.25"/>
    <row r="2" spans="1:9" ht="18.75" customHeight="1" x14ac:dyDescent="0.25">
      <c r="B2" s="2" t="s">
        <v>0</v>
      </c>
      <c r="C2" s="2"/>
      <c r="D2" s="2"/>
      <c r="E2" s="2"/>
      <c r="F2" s="2"/>
      <c r="G2" s="2"/>
      <c r="H2" s="2"/>
      <c r="I2" s="3"/>
    </row>
    <row r="3" spans="1:9" ht="13.5" customHeight="1" x14ac:dyDescent="0.25">
      <c r="B3" s="4" t="s">
        <v>1</v>
      </c>
      <c r="C3" s="4"/>
      <c r="D3" s="4"/>
      <c r="E3" s="4"/>
      <c r="F3" s="4"/>
      <c r="G3" s="4"/>
      <c r="H3" s="4"/>
      <c r="I3" s="5"/>
    </row>
    <row r="4" spans="1:9" ht="21.75" customHeight="1" thickBot="1" x14ac:dyDescent="0.3">
      <c r="A4" s="6"/>
      <c r="B4" s="6"/>
      <c r="C4" s="6"/>
    </row>
    <row r="5" spans="1:9" ht="36" customHeight="1" thickBot="1" x14ac:dyDescent="0.3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20.100000000000001" customHeight="1" thickBot="1" x14ac:dyDescent="0.3">
      <c r="A6" s="9" t="s">
        <v>11</v>
      </c>
      <c r="B6" s="9" t="s">
        <v>12</v>
      </c>
      <c r="C6" s="10" t="s">
        <v>13</v>
      </c>
      <c r="D6" s="11">
        <v>26286184</v>
      </c>
      <c r="E6" s="11">
        <v>41035455.630000003</v>
      </c>
      <c r="F6" s="11">
        <v>39404795.460000001</v>
      </c>
      <c r="G6" s="11">
        <f>F6-D6</f>
        <v>13118611.460000001</v>
      </c>
      <c r="H6" s="11">
        <f>G6</f>
        <v>13118611.460000001</v>
      </c>
      <c r="I6" s="11">
        <f>(F6/D6-1)*100</f>
        <v>49.90686917507692</v>
      </c>
    </row>
    <row r="7" spans="1:9" ht="20.100000000000001" customHeight="1" thickBot="1" x14ac:dyDescent="0.3">
      <c r="A7" s="9" t="s">
        <v>12</v>
      </c>
      <c r="B7" s="9" t="s">
        <v>14</v>
      </c>
      <c r="C7" s="12"/>
      <c r="D7" s="11">
        <v>27563780</v>
      </c>
      <c r="E7" s="11">
        <v>32423556.100000001</v>
      </c>
      <c r="F7" s="11">
        <v>32423556.100000001</v>
      </c>
      <c r="G7" s="11">
        <f t="shared" ref="G7:G17" si="0">F7-D7</f>
        <v>4859776.1000000015</v>
      </c>
      <c r="H7" s="11">
        <f t="shared" ref="H7:H17" si="1">H6+G7</f>
        <v>17978387.560000002</v>
      </c>
      <c r="I7" s="11">
        <f t="shared" ref="I7:I12" si="2">(F7/D7-1)*100</f>
        <v>17.631021942563763</v>
      </c>
    </row>
    <row r="8" spans="1:9" ht="20.100000000000001" customHeight="1" thickBot="1" x14ac:dyDescent="0.3">
      <c r="A8" s="9" t="s">
        <v>14</v>
      </c>
      <c r="B8" s="9" t="s">
        <v>15</v>
      </c>
      <c r="C8" s="12"/>
      <c r="D8" s="11">
        <v>23053349</v>
      </c>
      <c r="E8" s="11">
        <v>36130468.859999999</v>
      </c>
      <c r="F8" s="11">
        <v>36130468.859999999</v>
      </c>
      <c r="G8" s="11">
        <f t="shared" si="0"/>
        <v>13077119.859999999</v>
      </c>
      <c r="H8" s="11">
        <f t="shared" si="1"/>
        <v>31055507.420000002</v>
      </c>
      <c r="I8" s="11">
        <f t="shared" si="2"/>
        <v>56.725466915891488</v>
      </c>
    </row>
    <row r="9" spans="1:9" ht="20.100000000000001" customHeight="1" thickBot="1" x14ac:dyDescent="0.3">
      <c r="A9" s="9" t="s">
        <v>15</v>
      </c>
      <c r="B9" s="9" t="s">
        <v>16</v>
      </c>
      <c r="C9" s="12"/>
      <c r="D9" s="11">
        <v>24156853</v>
      </c>
      <c r="E9" s="11">
        <v>29359472.989999998</v>
      </c>
      <c r="F9" s="11">
        <v>29359472.989999998</v>
      </c>
      <c r="G9" s="11">
        <f t="shared" si="0"/>
        <v>5202619.9899999984</v>
      </c>
      <c r="H9" s="11">
        <f t="shared" si="1"/>
        <v>36258127.409999996</v>
      </c>
      <c r="I9" s="11">
        <f t="shared" si="2"/>
        <v>21.536828451951084</v>
      </c>
    </row>
    <row r="10" spans="1:9" ht="20.100000000000001" customHeight="1" thickBot="1" x14ac:dyDescent="0.3">
      <c r="A10" s="9" t="s">
        <v>16</v>
      </c>
      <c r="B10" s="9" t="s">
        <v>17</v>
      </c>
      <c r="C10" s="12"/>
      <c r="D10" s="11">
        <v>26307982</v>
      </c>
      <c r="E10" s="11">
        <v>31526123.949999999</v>
      </c>
      <c r="F10" s="11">
        <v>31526123.949999999</v>
      </c>
      <c r="G10" s="11">
        <f t="shared" si="0"/>
        <v>5218141.9499999993</v>
      </c>
      <c r="H10" s="11">
        <f t="shared" si="1"/>
        <v>41476269.359999999</v>
      </c>
      <c r="I10" s="11">
        <f t="shared" si="2"/>
        <v>19.83482408494881</v>
      </c>
    </row>
    <row r="11" spans="1:9" ht="20.100000000000001" customHeight="1" thickBot="1" x14ac:dyDescent="0.3">
      <c r="A11" s="9" t="s">
        <v>17</v>
      </c>
      <c r="B11" s="9" t="s">
        <v>18</v>
      </c>
      <c r="C11" s="12"/>
      <c r="D11" s="11">
        <v>25616861</v>
      </c>
      <c r="E11" s="11">
        <v>36415944.960000001</v>
      </c>
      <c r="F11" s="11">
        <v>36415944.960000001</v>
      </c>
      <c r="G11" s="11">
        <f t="shared" si="0"/>
        <v>10799083.960000001</v>
      </c>
      <c r="H11" s="11">
        <f t="shared" si="1"/>
        <v>52275353.32</v>
      </c>
      <c r="I11" s="11">
        <f t="shared" si="2"/>
        <v>42.156156290967893</v>
      </c>
    </row>
    <row r="12" spans="1:9" ht="20.100000000000001" customHeight="1" thickBot="1" x14ac:dyDescent="0.3">
      <c r="A12" s="9" t="s">
        <v>18</v>
      </c>
      <c r="B12" s="9" t="s">
        <v>19</v>
      </c>
      <c r="C12" s="12"/>
      <c r="D12" s="11">
        <v>26448612</v>
      </c>
      <c r="E12" s="11">
        <v>34767828.130000003</v>
      </c>
      <c r="F12" s="11">
        <v>34767828.130000003</v>
      </c>
      <c r="G12" s="11">
        <f t="shared" si="0"/>
        <v>8319216.1300000027</v>
      </c>
      <c r="H12" s="11">
        <f t="shared" si="1"/>
        <v>60594569.450000003</v>
      </c>
      <c r="I12" s="11">
        <f t="shared" si="2"/>
        <v>31.454263573453311</v>
      </c>
    </row>
    <row r="13" spans="1:9" ht="20.100000000000001" customHeight="1" thickBot="1" x14ac:dyDescent="0.3">
      <c r="A13" s="9" t="s">
        <v>19</v>
      </c>
      <c r="B13" s="9" t="s">
        <v>20</v>
      </c>
      <c r="C13" s="12"/>
      <c r="D13" s="11">
        <v>28294562</v>
      </c>
      <c r="E13" s="11">
        <v>33668041.420000002</v>
      </c>
      <c r="F13" s="11">
        <v>33668041.420000002</v>
      </c>
      <c r="G13" s="11">
        <f t="shared" si="0"/>
        <v>5373479.4200000018</v>
      </c>
      <c r="H13" s="11">
        <f t="shared" si="1"/>
        <v>65968048.870000005</v>
      </c>
      <c r="I13" s="11">
        <f>(F13/D13-1)*100</f>
        <v>18.991209052820835</v>
      </c>
    </row>
    <row r="14" spans="1:9" ht="20.100000000000001" customHeight="1" thickBot="1" x14ac:dyDescent="0.3">
      <c r="A14" s="9" t="s">
        <v>20</v>
      </c>
      <c r="B14" s="9" t="s">
        <v>21</v>
      </c>
      <c r="C14" s="12"/>
      <c r="D14" s="11">
        <v>25397850</v>
      </c>
      <c r="E14" s="11">
        <v>32510340.210000001</v>
      </c>
      <c r="F14" s="11">
        <v>32510340.210000001</v>
      </c>
      <c r="G14" s="11">
        <f t="shared" si="0"/>
        <v>7112490.2100000009</v>
      </c>
      <c r="H14" s="11">
        <f t="shared" si="1"/>
        <v>73080539.080000013</v>
      </c>
      <c r="I14" s="11">
        <f t="shared" ref="I14:I17" si="3">(F14/D14-1)*100</f>
        <v>28.004300403380601</v>
      </c>
    </row>
    <row r="15" spans="1:9" ht="20.100000000000001" customHeight="1" thickBot="1" x14ac:dyDescent="0.3">
      <c r="A15" s="9" t="s">
        <v>21</v>
      </c>
      <c r="B15" s="9" t="s">
        <v>22</v>
      </c>
      <c r="C15" s="12"/>
      <c r="D15" s="11">
        <v>22992372</v>
      </c>
      <c r="E15" s="11">
        <v>28608495.370000001</v>
      </c>
      <c r="F15" s="11">
        <v>28608495.370000001</v>
      </c>
      <c r="G15" s="11">
        <f t="shared" si="0"/>
        <v>5616123.370000001</v>
      </c>
      <c r="H15" s="11">
        <f t="shared" si="1"/>
        <v>78696662.450000018</v>
      </c>
      <c r="I15" s="11">
        <f t="shared" si="3"/>
        <v>24.426028641151088</v>
      </c>
    </row>
    <row r="16" spans="1:9" ht="20.100000000000001" customHeight="1" thickBot="1" x14ac:dyDescent="0.3">
      <c r="A16" s="9" t="s">
        <v>22</v>
      </c>
      <c r="B16" s="9" t="s">
        <v>23</v>
      </c>
      <c r="C16" s="12"/>
      <c r="D16" s="11">
        <v>24346205</v>
      </c>
      <c r="E16" s="11">
        <v>28516084.550000001</v>
      </c>
      <c r="F16" s="11">
        <v>28516084.550000001</v>
      </c>
      <c r="G16" s="11">
        <f t="shared" si="0"/>
        <v>4169879.5500000007</v>
      </c>
      <c r="H16" s="11">
        <f t="shared" si="1"/>
        <v>82866542.000000015</v>
      </c>
      <c r="I16" s="11">
        <f t="shared" si="3"/>
        <v>17.127431359425426</v>
      </c>
    </row>
    <row r="17" spans="1:9" ht="20.100000000000001" customHeight="1" thickBot="1" x14ac:dyDescent="0.3">
      <c r="A17" s="9" t="s">
        <v>23</v>
      </c>
      <c r="B17" s="9" t="s">
        <v>11</v>
      </c>
      <c r="C17" s="13"/>
      <c r="D17" s="11">
        <v>34555524</v>
      </c>
      <c r="E17" s="11">
        <v>31759370.239999998</v>
      </c>
      <c r="F17" s="11">
        <v>31759370.239999998</v>
      </c>
      <c r="G17" s="11">
        <f t="shared" si="0"/>
        <v>-2796153.7600000016</v>
      </c>
      <c r="H17" s="11">
        <f t="shared" si="1"/>
        <v>80070388.24000001</v>
      </c>
      <c r="I17" s="11">
        <f t="shared" si="3"/>
        <v>-8.0917706818742001</v>
      </c>
    </row>
    <row r="18" spans="1:9" ht="23.25" customHeight="1" thickBot="1" x14ac:dyDescent="0.3">
      <c r="A18" s="14"/>
      <c r="B18" s="15"/>
      <c r="C18" s="15"/>
      <c r="D18" s="15">
        <f>SUM(D6:D17)</f>
        <v>315020134</v>
      </c>
      <c r="E18" s="15">
        <f>SUM(E6:E17)</f>
        <v>396721182.41000003</v>
      </c>
      <c r="F18" s="15">
        <f t="shared" ref="F18:H18" si="4">SUM(F6:F17)</f>
        <v>395090522.24000001</v>
      </c>
      <c r="G18" s="15">
        <f t="shared" si="4"/>
        <v>80070388.24000001</v>
      </c>
      <c r="H18" s="15">
        <f t="shared" si="4"/>
        <v>633439006.62</v>
      </c>
      <c r="I18" s="16" t="s">
        <v>24</v>
      </c>
    </row>
  </sheetData>
  <mergeCells count="1">
    <mergeCell ref="C6:C17"/>
  </mergeCells>
  <pageMargins left="0.7" right="0.7" top="0.75" bottom="0.75" header="0.3" footer="0.3"/>
  <pageSetup paperSize="9" scale="63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DUODÉCIMOS RECEBIDOS em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Henrique Schumacher de Sousa</dc:creator>
  <cp:lastModifiedBy>Pablo Henrique Schumacher de Sousa</cp:lastModifiedBy>
  <cp:lastPrinted>2023-09-15T14:54:53Z</cp:lastPrinted>
  <dcterms:created xsi:type="dcterms:W3CDTF">2023-09-15T14:54:51Z</dcterms:created>
  <dcterms:modified xsi:type="dcterms:W3CDTF">2023-09-15T14:55:02Z</dcterms:modified>
</cp:coreProperties>
</file>