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ero.local\al\PLANEJAMENTO\Portal Transparência\Receitas e Despesas\Receita\"/>
    </mc:Choice>
  </mc:AlternateContent>
  <xr:revisionPtr revIDLastSave="0" documentId="8_{52A0DE95-DC67-46C8-A431-D1BC4D2D79F2}" xr6:coauthVersionLast="47" xr6:coauthVersionMax="47" xr10:uidLastSave="{00000000-0000-0000-0000-000000000000}"/>
  <bookViews>
    <workbookView xWindow="-120" yWindow="-120" windowWidth="29040" windowHeight="15840" xr2:uid="{D686319F-A975-4CFD-931F-452FA249D030}"/>
  </bookViews>
  <sheets>
    <sheet name="DUODÉCIMOS RECEBIDOS em 2021" sheetId="1" r:id="rId1"/>
  </sheets>
  <definedNames>
    <definedName name="_xlnm._FilterDatabase" localSheetId="0" hidden="1">'DUODÉCIMOS RECEBIDOS em 2021'!$A$5:$I$16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D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G18" i="1" s="1"/>
  <c r="I7" i="1"/>
  <c r="G7" i="1"/>
  <c r="I6" i="1"/>
  <c r="G6" i="1"/>
  <c r="H6" i="1" s="1"/>
  <c r="H7" i="1" l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l="1"/>
</calcChain>
</file>

<file path=xl/sharedStrings.xml><?xml version="1.0" encoding="utf-8"?>
<sst xmlns="http://schemas.openxmlformats.org/spreadsheetml/2006/main" count="37" uniqueCount="25">
  <si>
    <t>DUODÉCIMOS RECEBIDOS - 2021</t>
  </si>
  <si>
    <t>ASSEMBLEIA LEGISLATIVA DO ESTADO DE RONDÔNIA</t>
  </si>
  <si>
    <r>
      <t xml:space="preserve">MÊS
</t>
    </r>
    <r>
      <rPr>
        <b/>
        <sz val="8"/>
        <color theme="0"/>
        <rFont val="Calibri"/>
        <family val="2"/>
        <scheme val="minor"/>
      </rPr>
      <t>Apuração da Receita</t>
    </r>
  </si>
  <si>
    <r>
      <t xml:space="preserve">MÊS
</t>
    </r>
    <r>
      <rPr>
        <b/>
        <sz val="8"/>
        <color theme="0"/>
        <rFont val="Calibri"/>
        <family val="2"/>
        <scheme val="minor"/>
      </rPr>
      <t>Repasse de Duodécimo</t>
    </r>
  </si>
  <si>
    <t>LEGISLAÇÃO</t>
  </si>
  <si>
    <t>VALOR INICIAL 
Previsto</t>
  </si>
  <si>
    <t>DUODÉCIMO
Apurado pelo TCE/RO</t>
  </si>
  <si>
    <t>VALOR REPASSADO
Realizado</t>
  </si>
  <si>
    <r>
      <t xml:space="preserve">DIFERENÇA
</t>
    </r>
    <r>
      <rPr>
        <b/>
        <sz val="8"/>
        <color theme="0"/>
        <rFont val="Calibri"/>
        <family val="2"/>
        <scheme val="minor"/>
      </rPr>
      <t>Previsto x Repassado</t>
    </r>
  </si>
  <si>
    <r>
      <t xml:space="preserve">DIFERENÇA 
</t>
    </r>
    <r>
      <rPr>
        <b/>
        <sz val="8"/>
        <color theme="0"/>
        <rFont val="Calibri"/>
        <family val="2"/>
        <scheme val="minor"/>
      </rPr>
      <t>Acumulado</t>
    </r>
  </si>
  <si>
    <r>
      <t xml:space="preserve">% 
</t>
    </r>
    <r>
      <rPr>
        <b/>
        <sz val="8"/>
        <color theme="0"/>
        <rFont val="Calibri"/>
        <family val="2"/>
        <scheme val="minor"/>
      </rPr>
      <t xml:space="preserve"> Repassado x Previsto </t>
    </r>
  </si>
  <si>
    <t>Dezembro</t>
  </si>
  <si>
    <t>Janeiro</t>
  </si>
  <si>
    <r>
      <rPr>
        <b/>
        <sz val="11"/>
        <rFont val="Calibri"/>
        <family val="2"/>
        <scheme val="minor"/>
      </rPr>
      <t>Decreto n.º 25.760, de 21 de janeiro de 2021.</t>
    </r>
    <r>
      <rPr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Anexo III - Cronograma Mensal de Desembolso - Exercício 2021</t>
    </r>
    <r>
      <rPr>
        <sz val="11"/>
        <color theme="1"/>
        <rFont val="Calibri"/>
        <family val="2"/>
        <scheme val="minor"/>
      </rPr>
      <t/>
    </r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</si>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</sst>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7" xfId="0" quotePrefix="1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0</xdr:col>
      <xdr:colOff>1162050</xdr:colOff>
      <xdr:row>3</xdr:row>
      <xdr:rowOff>209550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66EFAFA-447A-4BA2-B5CE-4CC89A789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5725"/>
          <a:ext cx="105727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FF159-F092-41AA-9027-CE619C89CAC9}">
  <sheetPr>
    <pageSetUpPr fitToPage="1"/>
  </sheetPr>
  <dimension ref="A1:I18"/>
  <sheetViews>
    <sheetView showGridLines="0" tabSelected="1" zoomScaleNormal="100" workbookViewId="0">
      <selection activeCell="C23" sqref="C23"/>
    </sheetView>
  </sheetViews>
  <sheetFormatPr defaultRowHeight="12.75" x14ac:dyDescent="0.25"/>
  <cols>
    <col min="1" max="2" width="17.5703125" style="1" customWidth="1"/>
    <col min="3" max="3" width="51.42578125" style="1" customWidth="1"/>
    <col min="4" max="4" width="18.42578125" style="1" customWidth="1"/>
    <col min="5" max="5" width="24.140625" style="1" customWidth="1"/>
    <col min="6" max="6" width="24.85546875" style="1" customWidth="1"/>
    <col min="7" max="7" width="18.7109375" style="1" customWidth="1"/>
    <col min="8" max="8" width="18.5703125" style="1" customWidth="1"/>
    <col min="9" max="9" width="14.7109375" style="1" customWidth="1"/>
    <col min="10" max="10" width="21" style="1" customWidth="1"/>
    <col min="11" max="16384" width="9.140625" style="1"/>
  </cols>
  <sheetData>
    <row r="1" spans="1:9" ht="18.75" customHeight="1" x14ac:dyDescent="0.25"/>
    <row r="2" spans="1:9" ht="18.75" customHeight="1" x14ac:dyDescent="0.25">
      <c r="B2" s="2" t="s">
        <v>0</v>
      </c>
      <c r="C2" s="2"/>
      <c r="D2" s="2"/>
      <c r="E2" s="2"/>
      <c r="F2" s="2"/>
      <c r="G2" s="2"/>
      <c r="H2" s="2"/>
      <c r="I2" s="3"/>
    </row>
    <row r="3" spans="1:9" ht="13.5" customHeight="1" x14ac:dyDescent="0.25">
      <c r="B3" s="4" t="s">
        <v>1</v>
      </c>
      <c r="C3" s="4"/>
      <c r="D3" s="4"/>
      <c r="E3" s="4"/>
      <c r="F3" s="4"/>
      <c r="G3" s="4"/>
      <c r="H3" s="4"/>
      <c r="I3" s="5"/>
    </row>
    <row r="4" spans="1:9" ht="21.75" customHeight="1" thickBot="1" x14ac:dyDescent="0.3">
      <c r="A4" s="6"/>
      <c r="B4" s="6"/>
      <c r="C4" s="6"/>
    </row>
    <row r="5" spans="1:9" ht="36" customHeight="1" thickBot="1" x14ac:dyDescent="0.3">
      <c r="A5" s="7" t="s">
        <v>2</v>
      </c>
      <c r="B5" s="7" t="s">
        <v>3</v>
      </c>
      <c r="C5" s="8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20.100000000000001" customHeight="1" thickBot="1" x14ac:dyDescent="0.3">
      <c r="A6" s="9" t="s">
        <v>11</v>
      </c>
      <c r="B6" s="9" t="s">
        <v>12</v>
      </c>
      <c r="C6" s="10" t="s">
        <v>13</v>
      </c>
      <c r="D6" s="11">
        <v>47405507</v>
      </c>
      <c r="E6" s="11">
        <v>30027271.57</v>
      </c>
      <c r="F6" s="11">
        <v>30153172.079999998</v>
      </c>
      <c r="G6" s="11">
        <f>F6-D6</f>
        <v>-17252334.920000002</v>
      </c>
      <c r="H6" s="11">
        <f>G6</f>
        <v>-17252334.920000002</v>
      </c>
      <c r="I6" s="11">
        <f>(F6/D6-1)*100</f>
        <v>-36.393102851953472</v>
      </c>
    </row>
    <row r="7" spans="1:9" ht="20.100000000000001" customHeight="1" thickBot="1" x14ac:dyDescent="0.3">
      <c r="A7" s="9" t="s">
        <v>12</v>
      </c>
      <c r="B7" s="9" t="s">
        <v>14</v>
      </c>
      <c r="C7" s="12"/>
      <c r="D7" s="11">
        <v>18851336</v>
      </c>
      <c r="E7" s="11">
        <v>27985948.289999999</v>
      </c>
      <c r="F7" s="11">
        <v>27860047.780000001</v>
      </c>
      <c r="G7" s="11">
        <f t="shared" ref="G7:G17" si="0">F7-D7</f>
        <v>9008711.7800000012</v>
      </c>
      <c r="H7" s="11">
        <f t="shared" ref="H7:H17" si="1">H6+G7</f>
        <v>-8243623.1400000006</v>
      </c>
      <c r="I7" s="11">
        <f t="shared" ref="I7:I12" si="2">(F7/D7-1)*100</f>
        <v>47.78818742607951</v>
      </c>
    </row>
    <row r="8" spans="1:9" ht="20.100000000000001" customHeight="1" thickBot="1" x14ac:dyDescent="0.3">
      <c r="A8" s="9" t="s">
        <v>14</v>
      </c>
      <c r="B8" s="9" t="s">
        <v>15</v>
      </c>
      <c r="C8" s="12"/>
      <c r="D8" s="11">
        <v>20100525</v>
      </c>
      <c r="E8" s="11">
        <v>25285430.100000001</v>
      </c>
      <c r="F8" s="11">
        <v>25285430.100000001</v>
      </c>
      <c r="G8" s="11">
        <f t="shared" si="0"/>
        <v>5184905.1000000015</v>
      </c>
      <c r="H8" s="11">
        <f t="shared" si="1"/>
        <v>-3058718.0399999991</v>
      </c>
      <c r="I8" s="11">
        <f t="shared" si="2"/>
        <v>25.794874014484705</v>
      </c>
    </row>
    <row r="9" spans="1:9" ht="20.100000000000001" customHeight="1" thickBot="1" x14ac:dyDescent="0.3">
      <c r="A9" s="9" t="s">
        <v>15</v>
      </c>
      <c r="B9" s="9" t="s">
        <v>16</v>
      </c>
      <c r="C9" s="12"/>
      <c r="D9" s="11">
        <v>19621708</v>
      </c>
      <c r="E9" s="11">
        <v>23077875.670000002</v>
      </c>
      <c r="F9" s="11">
        <v>23077875.670000002</v>
      </c>
      <c r="G9" s="11">
        <f t="shared" si="0"/>
        <v>3456167.6700000018</v>
      </c>
      <c r="H9" s="11">
        <f t="shared" si="1"/>
        <v>397449.63000000268</v>
      </c>
      <c r="I9" s="11">
        <f t="shared" si="2"/>
        <v>17.614000116605567</v>
      </c>
    </row>
    <row r="10" spans="1:9" ht="20.100000000000001" customHeight="1" thickBot="1" x14ac:dyDescent="0.3">
      <c r="A10" s="9" t="s">
        <v>16</v>
      </c>
      <c r="B10" s="9" t="s">
        <v>17</v>
      </c>
      <c r="C10" s="12"/>
      <c r="D10" s="11">
        <v>19218010</v>
      </c>
      <c r="E10" s="11">
        <v>26139274.129999999</v>
      </c>
      <c r="F10" s="11">
        <v>26139274.129999999</v>
      </c>
      <c r="G10" s="11">
        <f t="shared" si="0"/>
        <v>6921264.129999999</v>
      </c>
      <c r="H10" s="11">
        <f t="shared" si="1"/>
        <v>7318713.7600000016</v>
      </c>
      <c r="I10" s="11">
        <f t="shared" si="2"/>
        <v>36.014468355464466</v>
      </c>
    </row>
    <row r="11" spans="1:9" ht="20.100000000000001" customHeight="1" thickBot="1" x14ac:dyDescent="0.3">
      <c r="A11" s="9" t="s">
        <v>17</v>
      </c>
      <c r="B11" s="9" t="s">
        <v>18</v>
      </c>
      <c r="C11" s="12"/>
      <c r="D11" s="11">
        <v>20888599</v>
      </c>
      <c r="E11" s="11">
        <v>28109223.91</v>
      </c>
      <c r="F11" s="11">
        <v>28109223.91</v>
      </c>
      <c r="G11" s="11">
        <f t="shared" si="0"/>
        <v>7220624.9100000001</v>
      </c>
      <c r="H11" s="11">
        <f t="shared" si="1"/>
        <v>14539338.670000002</v>
      </c>
      <c r="I11" s="11">
        <f t="shared" si="2"/>
        <v>34.567301090896521</v>
      </c>
    </row>
    <row r="12" spans="1:9" ht="20.100000000000001" customHeight="1" thickBot="1" x14ac:dyDescent="0.3">
      <c r="A12" s="9" t="s">
        <v>18</v>
      </c>
      <c r="B12" s="9" t="s">
        <v>19</v>
      </c>
      <c r="C12" s="12"/>
      <c r="D12" s="11">
        <v>20715071</v>
      </c>
      <c r="E12" s="11">
        <v>27814300.66</v>
      </c>
      <c r="F12" s="11">
        <v>27814300.66</v>
      </c>
      <c r="G12" s="11">
        <f t="shared" si="0"/>
        <v>7099229.6600000001</v>
      </c>
      <c r="H12" s="11">
        <f t="shared" si="1"/>
        <v>21638568.330000002</v>
      </c>
      <c r="I12" s="11">
        <f t="shared" si="2"/>
        <v>34.270843966694599</v>
      </c>
    </row>
    <row r="13" spans="1:9" ht="20.100000000000001" customHeight="1" thickBot="1" x14ac:dyDescent="0.3">
      <c r="A13" s="9" t="s">
        <v>19</v>
      </c>
      <c r="B13" s="9" t="s">
        <v>20</v>
      </c>
      <c r="C13" s="12"/>
      <c r="D13" s="11">
        <v>22923241</v>
      </c>
      <c r="E13" s="11">
        <v>28569639.879999999</v>
      </c>
      <c r="F13" s="11">
        <v>28569639.879999999</v>
      </c>
      <c r="G13" s="11">
        <f t="shared" si="0"/>
        <v>5646398.879999999</v>
      </c>
      <c r="H13" s="11">
        <f t="shared" si="1"/>
        <v>27284967.210000001</v>
      </c>
      <c r="I13" s="11">
        <f>(F13/D13-1)*100</f>
        <v>24.631765115587267</v>
      </c>
    </row>
    <row r="14" spans="1:9" ht="20.100000000000001" customHeight="1" thickBot="1" x14ac:dyDescent="0.3">
      <c r="A14" s="9" t="s">
        <v>20</v>
      </c>
      <c r="B14" s="9" t="s">
        <v>21</v>
      </c>
      <c r="C14" s="12"/>
      <c r="D14" s="11">
        <v>19721265</v>
      </c>
      <c r="E14" s="11">
        <v>31687995.530000001</v>
      </c>
      <c r="F14" s="11">
        <v>31687995.530000001</v>
      </c>
      <c r="G14" s="11">
        <f t="shared" si="0"/>
        <v>11966730.530000001</v>
      </c>
      <c r="H14" s="11">
        <f t="shared" si="1"/>
        <v>39251697.740000002</v>
      </c>
      <c r="I14" s="11">
        <f t="shared" ref="I14:I17" si="3">(F14/D14-1)*100</f>
        <v>60.679325235982581</v>
      </c>
    </row>
    <row r="15" spans="1:9" ht="20.100000000000001" customHeight="1" thickBot="1" x14ac:dyDescent="0.3">
      <c r="A15" s="9" t="s">
        <v>21</v>
      </c>
      <c r="B15" s="9" t="s">
        <v>22</v>
      </c>
      <c r="C15" s="12"/>
      <c r="D15" s="11">
        <v>19823817</v>
      </c>
      <c r="E15" s="11">
        <v>27268851.219999999</v>
      </c>
      <c r="F15" s="11">
        <v>27268851.219999999</v>
      </c>
      <c r="G15" s="11">
        <f t="shared" si="0"/>
        <v>7445034.2199999988</v>
      </c>
      <c r="H15" s="11">
        <f t="shared" si="1"/>
        <v>46696731.960000001</v>
      </c>
      <c r="I15" s="11">
        <f t="shared" si="3"/>
        <v>37.556007604388199</v>
      </c>
    </row>
    <row r="16" spans="1:9" ht="20.100000000000001" customHeight="1" thickBot="1" x14ac:dyDescent="0.3">
      <c r="A16" s="9" t="s">
        <v>22</v>
      </c>
      <c r="B16" s="9" t="s">
        <v>23</v>
      </c>
      <c r="C16" s="12"/>
      <c r="D16" s="11">
        <v>19671911</v>
      </c>
      <c r="E16" s="11">
        <v>25703141.239999998</v>
      </c>
      <c r="F16" s="11">
        <v>25703141.239999998</v>
      </c>
      <c r="G16" s="11">
        <f t="shared" si="0"/>
        <v>6031230.2399999984</v>
      </c>
      <c r="H16" s="11">
        <f t="shared" si="1"/>
        <v>52727962.200000003</v>
      </c>
      <c r="I16" s="11">
        <f t="shared" si="3"/>
        <v>30.65909682084267</v>
      </c>
    </row>
    <row r="17" spans="1:9" ht="20.100000000000001" customHeight="1" thickBot="1" x14ac:dyDescent="0.3">
      <c r="A17" s="9" t="s">
        <v>23</v>
      </c>
      <c r="B17" s="9" t="s">
        <v>11</v>
      </c>
      <c r="C17" s="13"/>
      <c r="D17" s="11">
        <v>21036281</v>
      </c>
      <c r="E17" s="11">
        <v>31273344.350000001</v>
      </c>
      <c r="F17" s="11">
        <v>31273344.350000001</v>
      </c>
      <c r="G17" s="11">
        <f t="shared" si="0"/>
        <v>10237063.350000001</v>
      </c>
      <c r="H17" s="11">
        <f t="shared" si="1"/>
        <v>62965025.550000004</v>
      </c>
      <c r="I17" s="11">
        <f t="shared" si="3"/>
        <v>48.663845810007956</v>
      </c>
    </row>
    <row r="18" spans="1:9" ht="23.25" customHeight="1" thickBot="1" x14ac:dyDescent="0.3">
      <c r="A18" s="14"/>
      <c r="B18" s="15"/>
      <c r="C18" s="15"/>
      <c r="D18" s="15">
        <f>SUM(D6:D17)</f>
        <v>269977271</v>
      </c>
      <c r="E18" s="15">
        <f>SUM(E6:E17)</f>
        <v>332942296.55000007</v>
      </c>
      <c r="F18" s="15">
        <f>SUM(F6:F17)</f>
        <v>332942296.55000007</v>
      </c>
      <c r="G18" s="15">
        <f t="shared" ref="G18:H18" si="4">SUM(G6:G17)</f>
        <v>62965025.550000004</v>
      </c>
      <c r="H18" s="15">
        <f t="shared" si="4"/>
        <v>244265778.95000005</v>
      </c>
      <c r="I18" s="16" t="s">
        <v>24</v>
      </c>
    </row>
  </sheetData>
  <mergeCells count="1">
    <mergeCell ref="C6:C17"/>
  </mergeCells>
  <pageMargins left="0.7" right="0.7" top="0.75" bottom="0.75" header="0.3" footer="0.3"/>
  <pageSetup paperSize="9" scale="63" fitToHeight="0" orientation="landscape" r:id="rId1"/>
  <headerFooter>
    <oddHeader xml:space="preserve">&amp;R&amp;G
ASSEMBLEIA LEGISLATIVA DO ESTADO DE RONDÔNIA
Secretaria de Planejamento e Orçamento
Demonstativo Consolidado da Receita - Exercício 2023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DUODÉCIMOS RECEBIDOS em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Henrique Schumacher de Sousa</dc:creator>
  <cp:lastModifiedBy>Pablo Henrique Schumacher de Sousa</cp:lastModifiedBy>
  <cp:lastPrinted>2023-09-15T14:54:35Z</cp:lastPrinted>
  <dcterms:created xsi:type="dcterms:W3CDTF">2023-09-15T14:54:32Z</dcterms:created>
  <dcterms:modified xsi:type="dcterms:W3CDTF">2023-09-15T14:54:40Z</dcterms:modified>
</cp:coreProperties>
</file>