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alero.local\al\ENGENHARIA\Informações para Portal da Transparência\"/>
    </mc:Choice>
  </mc:AlternateContent>
  <xr:revisionPtr revIDLastSave="0" documentId="13_ncr:1_{48D4A0CE-D23B-4D5D-B948-5F9CECCD96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 ATUALIZADA" sheetId="1" r:id="rId1"/>
    <sheet name="Contrato 0152009" sheetId="2" r:id="rId2"/>
    <sheet name="Contrato 0372019" sheetId="3" r:id="rId3"/>
    <sheet name="Contrato 0142021" sheetId="4" r:id="rId4"/>
  </sheets>
  <definedNames>
    <definedName name="_xlnm._FilterDatabase" localSheetId="0" hidden="1">'Planilha ATUALIZADA'!$A$2:$E$2</definedName>
    <definedName name="Link">'Planilha ATUALIZADA'!$E$3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5" i="4" l="1"/>
  <c r="J86" i="4" s="1"/>
  <c r="J87" i="4" s="1"/>
  <c r="J88" i="4" s="1"/>
</calcChain>
</file>

<file path=xl/sharedStrings.xml><?xml version="1.0" encoding="utf-8"?>
<sst xmlns="http://schemas.openxmlformats.org/spreadsheetml/2006/main" count="2013" uniqueCount="1241">
  <si>
    <t>OBRAS CONCLUÍDAS</t>
  </si>
  <si>
    <t>Nº Contrato</t>
  </si>
  <si>
    <t>Objeto</t>
  </si>
  <si>
    <t>Data de Início</t>
  </si>
  <si>
    <t>Data de Conclusão</t>
  </si>
  <si>
    <t>Preço praticado (R$)</t>
  </si>
  <si>
    <t>015/2009</t>
  </si>
  <si>
    <t>Execução da obra de construção do edifício-sede da Assembléia Legislativa do Estado de Rondônia.</t>
  </si>
  <si>
    <t>17/11/2009</t>
  </si>
  <si>
    <t>30/01/2019</t>
  </si>
  <si>
    <t>84.127.744,29</t>
  </si>
  <si>
    <t>76 MEDIÇÃO  DATA:28/01/2019</t>
  </si>
  <si>
    <t>QUANTIDADE</t>
  </si>
  <si>
    <t>VALOR (R$)</t>
  </si>
  <si>
    <t>CÓDIGO</t>
  </si>
  <si>
    <t>DESCRIÇÃO</t>
  </si>
  <si>
    <t>UNID</t>
  </si>
  <si>
    <t>Contratado</t>
  </si>
  <si>
    <t>Total após Aditivo e trocas</t>
  </si>
  <si>
    <t>Acumulado Anterior</t>
  </si>
  <si>
    <t>76ª medição</t>
  </si>
  <si>
    <t>Saldo a medir</t>
  </si>
  <si>
    <t>Unitário Realinhado</t>
  </si>
  <si>
    <t>Valor Total Contratado</t>
  </si>
  <si>
    <t xml:space="preserve">010000P </t>
  </si>
  <si>
    <t>SERVICOS PRELIMINARES</t>
  </si>
  <si>
    <t xml:space="preserve">010100U </t>
  </si>
  <si>
    <t>SERVIÇOS PRELIMINARES</t>
  </si>
  <si>
    <t>010101U</t>
  </si>
  <si>
    <t>PCMSO - PROGRAMA DE CONTROLE MÉDICO E SAÚDE OCUPACIONAL</t>
  </si>
  <si>
    <t>UN</t>
  </si>
  <si>
    <t>010102U</t>
  </si>
  <si>
    <t>PCMAT - PROGRAMA DE CONDIÇÕES E MEIO AMBIENTE DE TRABALHO NA INDUSTRIA DA CONSTRUÇÃO</t>
  </si>
  <si>
    <t>010103U</t>
  </si>
  <si>
    <t>ANDAIME TIPO BALANCIM</t>
  </si>
  <si>
    <t>010104U</t>
  </si>
  <si>
    <t>BANDEJA DE PROTEÇÃO</t>
  </si>
  <si>
    <t>M2</t>
  </si>
  <si>
    <t>010105U</t>
  </si>
  <si>
    <t>ELEVADOR DE OBRA, COM TRAÇÃO A CABO DE AÇO, PARA TRANSPORTE DE CARGA</t>
  </si>
  <si>
    <t>010106U</t>
  </si>
  <si>
    <t>TELA PARA PROTEÇÃO DE FACHADA</t>
  </si>
  <si>
    <t>010107U</t>
  </si>
  <si>
    <t>ANDAIME METALICO DE ENCAIXE PARA TRABALHO EM FACHADA DE EDIFÍCIO, LOCAÇÃO, LARGURA 1,20M, ALTURA ATÉ 2,0M</t>
  </si>
  <si>
    <t xml:space="preserve">020000P </t>
  </si>
  <si>
    <t>IMPLANTAÇÃO E ADMINISTRAÇÃO</t>
  </si>
  <si>
    <t xml:space="preserve">020100U </t>
  </si>
  <si>
    <t>CANTEIRO DE OBRAS</t>
  </si>
  <si>
    <t>020101U</t>
  </si>
  <si>
    <t>LOCAÇÃO DA OBRA</t>
  </si>
  <si>
    <t>020102U</t>
  </si>
  <si>
    <t>ABRIGO PROVISÓRIO EM MADEIRA ALOJAMENTO, ESCRITÓRIO, REFEITÓRIO E VESTIÁRIOS</t>
  </si>
  <si>
    <t>020103U</t>
  </si>
  <si>
    <t>ABRIGO PROVISÓRIO EM MADEIRA DEPÓSITO DE MATERIAIS E FERRAMENTAS E OFICINAS</t>
  </si>
  <si>
    <t>020104U</t>
  </si>
  <si>
    <t>TAPUME EM CHAPA METÁLICA</t>
  </si>
  <si>
    <t>020105U</t>
  </si>
  <si>
    <t>PLACA DA OBRA</t>
  </si>
  <si>
    <t>020106U</t>
  </si>
  <si>
    <t>LIGACAO PROVISORIA DE AGUA E ESGOTO PARA OBRA E BARRACÃO</t>
  </si>
  <si>
    <t>CJ</t>
  </si>
  <si>
    <t>020107U</t>
  </si>
  <si>
    <t>LIGACAO PROVISORIA DE ENERGIA</t>
  </si>
  <si>
    <t>020109U</t>
  </si>
  <si>
    <t>RECUPERAÇÃO DE ABRIGO PROVISÓRIO EM MADEIRA ALOJAMENTO, ESCRITÓRIO, REFEITÓRIO E VESTIÁRIOS</t>
  </si>
  <si>
    <t xml:space="preserve">020200U </t>
  </si>
  <si>
    <t>ENGENHARIA E MEDICINA DO TRABALHO</t>
  </si>
  <si>
    <t>020201U</t>
  </si>
  <si>
    <t>ENGENHEIRO CIVIL PLENO</t>
  </si>
  <si>
    <t>MÊS</t>
  </si>
  <si>
    <t xml:space="preserve">020300U </t>
  </si>
  <si>
    <t>ADMINISTRAÇÃO DO CANTEIRO</t>
  </si>
  <si>
    <t>020301U</t>
  </si>
  <si>
    <t>CHEFIA CONTAS A PAGAR</t>
  </si>
  <si>
    <t>020302U</t>
  </si>
  <si>
    <t>APONTADOR DE PESSOAL</t>
  </si>
  <si>
    <t>020303U</t>
  </si>
  <si>
    <t>AUXILIAR DE ALMOXARIFADO</t>
  </si>
  <si>
    <t>020304U</t>
  </si>
  <si>
    <t>TÉCNICO DE SEGURANÇA DO TRABALHO</t>
  </si>
  <si>
    <t>MES</t>
  </si>
  <si>
    <t>020305U</t>
  </si>
  <si>
    <t>MESTRE DE OBRAS</t>
  </si>
  <si>
    <t>020306U</t>
  </si>
  <si>
    <t>TOPÓGRAFO</t>
  </si>
  <si>
    <t>020307U</t>
  </si>
  <si>
    <t>OPERADOR DE BETONEIRA</t>
  </si>
  <si>
    <t>020308U</t>
  </si>
  <si>
    <t>VIGIA</t>
  </si>
  <si>
    <t>020309U</t>
  </si>
  <si>
    <t>ENCARREGADOS</t>
  </si>
  <si>
    <t xml:space="preserve">020400U </t>
  </si>
  <si>
    <t>REFEIÇÕES, TRANSPORTES E MANUTENÇÃO DO CANTEIRO</t>
  </si>
  <si>
    <t>020401U</t>
  </si>
  <si>
    <t>REFEIÇÃO DA ADMINISTRAÇÃO</t>
  </si>
  <si>
    <t>MÊSxFUN</t>
  </si>
  <si>
    <t>020402U</t>
  </si>
  <si>
    <t>VALE TRANSPORTE DA ADMINISTRAÇÃO</t>
  </si>
  <si>
    <t>020403U</t>
  </si>
  <si>
    <t>CONSUMO DE ÁGUA</t>
  </si>
  <si>
    <t>020404U</t>
  </si>
  <si>
    <t>CONSUMO DE ENERGIA</t>
  </si>
  <si>
    <t>020405U</t>
  </si>
  <si>
    <t>CONSUMO DE TELEFONE</t>
  </si>
  <si>
    <t>020406U</t>
  </si>
  <si>
    <t>REFEIÇÃO DE OPERÁRIOS</t>
  </si>
  <si>
    <t>020407U</t>
  </si>
  <si>
    <t>VALE TRANSPORTE DE OPERÁRIOS</t>
  </si>
  <si>
    <t xml:space="preserve">020500U </t>
  </si>
  <si>
    <t>EQUIPAMENTOS, VEÍCULOS, MÁQUINAS E FERRAMENTAS</t>
  </si>
  <si>
    <t>020501U</t>
  </si>
  <si>
    <t>EQUIPAMENTOS E FERRAMENTAS (BETONEIRAS/VIBRADOR/SERRA ELÉTRICA, ETC)</t>
  </si>
  <si>
    <t>020502U</t>
  </si>
  <si>
    <t>EQUIPAMENTOS E FERRAMENTAS LEVES</t>
  </si>
  <si>
    <t xml:space="preserve">020600U </t>
  </si>
  <si>
    <t>EQUIPAMENTOS DE PROTEÇÃO INDIVIDUAL</t>
  </si>
  <si>
    <t>020601U</t>
  </si>
  <si>
    <t>BOTAS DE BORRACHA</t>
  </si>
  <si>
    <t>PAR</t>
  </si>
  <si>
    <t>020602U</t>
  </si>
  <si>
    <t>BOTINA DE COURO</t>
  </si>
  <si>
    <t>020603U</t>
  </si>
  <si>
    <t>CAPACETES</t>
  </si>
  <si>
    <t>020604U</t>
  </si>
  <si>
    <t>CAPAS P/ CHUVA</t>
  </si>
  <si>
    <t>020605U</t>
  </si>
  <si>
    <t>CARNEIRAS</t>
  </si>
  <si>
    <t>020606U</t>
  </si>
  <si>
    <t>CINTOS DE SEGURANÇA</t>
  </si>
  <si>
    <t>020607U</t>
  </si>
  <si>
    <t>CRACHA</t>
  </si>
  <si>
    <t>020608U</t>
  </si>
  <si>
    <t>LUVA RASPA</t>
  </si>
  <si>
    <t>020609U</t>
  </si>
  <si>
    <t>LUVA PLÁSTICA</t>
  </si>
  <si>
    <t>020610U</t>
  </si>
  <si>
    <t>UNIFORMES</t>
  </si>
  <si>
    <t>020611U</t>
  </si>
  <si>
    <t>OCULOS DE PROTEÇÃO</t>
  </si>
  <si>
    <t>020612U</t>
  </si>
  <si>
    <t>PROTETOR AURICULAR</t>
  </si>
  <si>
    <t>020613U</t>
  </si>
  <si>
    <t>PROTETOR FACIAL</t>
  </si>
  <si>
    <t>020614U</t>
  </si>
  <si>
    <t>RESPIRADOR REAL</t>
  </si>
  <si>
    <t>020615U</t>
  </si>
  <si>
    <t>BEBEDOURO ELÉTRICO</t>
  </si>
  <si>
    <t xml:space="preserve">020700U </t>
  </si>
  <si>
    <t>TAXAS</t>
  </si>
  <si>
    <t>020701U</t>
  </si>
  <si>
    <t>EXAMES ADMISSIONAIS/DEMISSIONAIS/PERÍODICOS</t>
  </si>
  <si>
    <t>020702U</t>
  </si>
  <si>
    <t>AS BUILT</t>
  </si>
  <si>
    <t>020703U</t>
  </si>
  <si>
    <t>CREA</t>
  </si>
  <si>
    <t>020704U</t>
  </si>
  <si>
    <t>ALVARA DE CONSTRUÇÃO</t>
  </si>
  <si>
    <t>020705U</t>
  </si>
  <si>
    <t>HABITE-SE</t>
  </si>
  <si>
    <t xml:space="preserve">030000P </t>
  </si>
  <si>
    <t>MOVIMENTO DE TERRA</t>
  </si>
  <si>
    <t xml:space="preserve">030100P </t>
  </si>
  <si>
    <t>030101U</t>
  </si>
  <si>
    <t>RASPAGEM E LIMPEZA MANUAL DO TERRENO</t>
  </si>
  <si>
    <t>030102U</t>
  </si>
  <si>
    <t>TRANSPORTE E DESCARGA DE MATERIAL ESCAVADO EM BOTA FORA A 5 KM</t>
  </si>
  <si>
    <t>M3</t>
  </si>
  <si>
    <t>030105U</t>
  </si>
  <si>
    <t>ADITIVO ESCAVAÇÃO EM ROCHA</t>
  </si>
  <si>
    <t xml:space="preserve">040000P </t>
  </si>
  <si>
    <t>FUNDAÇÕES</t>
  </si>
  <si>
    <t xml:space="preserve">040100P </t>
  </si>
  <si>
    <t>FUNDAÇÕES PROFUNDAS, BALDRAMES, CONTENÇÕES E RESERVATÓRIO INFERIOR</t>
  </si>
  <si>
    <t>040101U</t>
  </si>
  <si>
    <t>ESCAVAÇÃO DE VALA EM SOLO DE 1º CATEGORIA ATÉ 2,00 M DE PROFUNDIDADE</t>
  </si>
  <si>
    <t>040102U</t>
  </si>
  <si>
    <t>REATERRO APILOADO</t>
  </si>
  <si>
    <t>040103U</t>
  </si>
  <si>
    <t>CARGA MANUAL DE TERRA EM CAMINHÃO BASCULANTE</t>
  </si>
  <si>
    <t>040104U</t>
  </si>
  <si>
    <t>TRANSPORTE E DESCARGA DE TERRA EM CAMINHÃO BASCULANTE ATÉ 10KM</t>
  </si>
  <si>
    <t>040105U</t>
  </si>
  <si>
    <t>LASTRO EM CONCRETO MAGRO</t>
  </si>
  <si>
    <t>040106U</t>
  </si>
  <si>
    <t>FORMA DE TABUAS DE 3ª PARA CONCRETO ARMADO, EM FUNDAÇÃO, UTILIZAÇÃO 2 VEZES</t>
  </si>
  <si>
    <t>040107U</t>
  </si>
  <si>
    <t>ARMADURA DE ACO CA-60 FINA D= 3,4 A 6,0 MM</t>
  </si>
  <si>
    <t>KG</t>
  </si>
  <si>
    <t>040108U</t>
  </si>
  <si>
    <t>FERRAGEM CA-50A D= 6,3 MM</t>
  </si>
  <si>
    <t>040109U</t>
  </si>
  <si>
    <t>FERRAGEM CA-50 A D= 8,0MM</t>
  </si>
  <si>
    <t>040110U</t>
  </si>
  <si>
    <t>FERRAGEM CA-50A D= 10,0 MM</t>
  </si>
  <si>
    <t>040111U</t>
  </si>
  <si>
    <t>FERRAGEM CA-50A - D= 12,5MM</t>
  </si>
  <si>
    <t>040112U</t>
  </si>
  <si>
    <t>FERRAGEM CA-50A - 5/8" D= 16,0MM</t>
  </si>
  <si>
    <t>040113U</t>
  </si>
  <si>
    <t>FERRAGEM CA-50A - D= 20,0MM</t>
  </si>
  <si>
    <t>040114U</t>
  </si>
  <si>
    <t>FERRAGEM CA-50A - D= 25,0MM</t>
  </si>
  <si>
    <t>040115U</t>
  </si>
  <si>
    <t>CONCRETO ESTRUTURAL USINADO, CONTROLE TIPO A, FCK 25 MPA</t>
  </si>
  <si>
    <t>040116U</t>
  </si>
  <si>
    <t>LANÇAMENTO E APLICAÇÃO DE CONCRETO EM FUNDAÇÃO</t>
  </si>
  <si>
    <t>040117U</t>
  </si>
  <si>
    <t>BOMBEAMENTO DE CONCRETO</t>
  </si>
  <si>
    <t>040118U</t>
  </si>
  <si>
    <t>IMPERMEABILIZACAO COM MANTA ASFÁLTICA</t>
  </si>
  <si>
    <t xml:space="preserve">050000P </t>
  </si>
  <si>
    <t>ESTRUTURA</t>
  </si>
  <si>
    <t xml:space="preserve">050100P </t>
  </si>
  <si>
    <t>ESTRUTURA E RESERVATÓRIO SUPERIOR EM CONCRETO</t>
  </si>
  <si>
    <t>050101U</t>
  </si>
  <si>
    <t>FORMA ESPECIAL DE MADEIRA COMPENSADA MADEIRIT RESINADO E=12 MM , UTILIZACAO 2 VEZES</t>
  </si>
  <si>
    <t>050102U</t>
  </si>
  <si>
    <t>050103U</t>
  </si>
  <si>
    <t>050104U</t>
  </si>
  <si>
    <t>050105U</t>
  </si>
  <si>
    <t>050106U</t>
  </si>
  <si>
    <t>050107U</t>
  </si>
  <si>
    <t>050108U</t>
  </si>
  <si>
    <t>050109U</t>
  </si>
  <si>
    <t>050110U</t>
  </si>
  <si>
    <t>CONCRETO ESTRUTURAL USINADO, CONTROLE TIPO A, FCK 30 MPA</t>
  </si>
  <si>
    <t>050111U</t>
  </si>
  <si>
    <t>BOMBEAMENTO DE CONCRETO ESTRUTURAL USINADO</t>
  </si>
  <si>
    <t>050112U</t>
  </si>
  <si>
    <t>LANCAMENTO E APLICACAO DE CONCRETO EM ESTRUTURA</t>
  </si>
  <si>
    <t>050113U</t>
  </si>
  <si>
    <t>ANCORAGENS PASSIVAS</t>
  </si>
  <si>
    <t>050114U</t>
  </si>
  <si>
    <t>ANCORAGENS ATIVAS</t>
  </si>
  <si>
    <t>050115U</t>
  </si>
  <si>
    <t>CORDOALHAS CP-190-RB - COM SERVIÇOS DE PROTENSÃO</t>
  </si>
  <si>
    <t xml:space="preserve">060000P </t>
  </si>
  <si>
    <t>ALVENARIA E OUTRAS VEDAÇÕES</t>
  </si>
  <si>
    <t xml:space="preserve">060100P </t>
  </si>
  <si>
    <t>060101U</t>
  </si>
  <si>
    <t>ALVENARIA DE BLOCO DE CONCRETO 9X19X39 CM</t>
  </si>
  <si>
    <t>ALVENARIA DE BLOCO DE CONCRETO 14X19X39 CM ( diferença de preço 51,56 para 40,68  )</t>
  </si>
  <si>
    <t>060102U</t>
  </si>
  <si>
    <t>VERGA EM CONCRETO ARMADO</t>
  </si>
  <si>
    <t>060103U</t>
  </si>
  <si>
    <t>MURO DE FECHAMENTO ALTURA 2,00 M</t>
  </si>
  <si>
    <t>M</t>
  </si>
  <si>
    <t>060104U</t>
  </si>
  <si>
    <t>DIVISORIA EM GRANITO</t>
  </si>
  <si>
    <t>060105U</t>
  </si>
  <si>
    <t>DIVISÓRIA EM VIDRO 10 MM2</t>
  </si>
  <si>
    <t>060106U</t>
  </si>
  <si>
    <t>PAREDE EM GESSO ACARTONADO DO TIPO DRYWALL</t>
  </si>
  <si>
    <t>060107U</t>
  </si>
  <si>
    <t>ALVENARIA DE TIJOLO CERAMICO, 1/2 VEZ, ARGAMASSA TRAÇO 1:6, AREIA MÉDIA SEM PEINEIRAR, E=10,0 CM</t>
  </si>
  <si>
    <t>060108U</t>
  </si>
  <si>
    <t>ALVENARIA DE TIJOLO CERAMICO, 1 VEZ, ARGAMASSA TRAÇO 1:4, AREIA MÉDIA SEM PEINEIRAR, E=15,0 CM</t>
  </si>
  <si>
    <t>060109U</t>
  </si>
  <si>
    <t>ALVENARIA ELEMENTO VAZADO EM CONCRETO PREMOLDADO</t>
  </si>
  <si>
    <t xml:space="preserve">070000P </t>
  </si>
  <si>
    <t>COBERTURA</t>
  </si>
  <si>
    <t xml:space="preserve">070100P </t>
  </si>
  <si>
    <t>TELHAS, RUFOS E CALHAS</t>
  </si>
  <si>
    <t>070101U</t>
  </si>
  <si>
    <t>ESTRUTURA METÁLICA EM AÇO, C/ PINTURA DE TRATAMENTO P/ TELHA METÁLICA</t>
  </si>
  <si>
    <t>070102U</t>
  </si>
  <si>
    <t>TELHA METÁLICA, TRAPEZOIDAL EM CHAPA ZINCADA</t>
  </si>
  <si>
    <t>070103U</t>
  </si>
  <si>
    <t>RUFO METÁLICO</t>
  </si>
  <si>
    <t>070104U</t>
  </si>
  <si>
    <t>CALHA METÁLICA</t>
  </si>
  <si>
    <t>070105U</t>
  </si>
  <si>
    <t>COBERTURA EM POLICARBONATO</t>
  </si>
  <si>
    <t xml:space="preserve">080000P </t>
  </si>
  <si>
    <t>IMPERMEABILIZAÇÃO</t>
  </si>
  <si>
    <t xml:space="preserve">080100P </t>
  </si>
  <si>
    <t>080101U</t>
  </si>
  <si>
    <t>IMPERMEABILIZACAO DE RESERVATÓRIO ELEVADO</t>
  </si>
  <si>
    <t>080102U</t>
  </si>
  <si>
    <t>IMPERMEABILIZACAO DE LAJES EXPOSTAS SEM TRÂNSITO E PROTEÇÃO MECÂNICA</t>
  </si>
  <si>
    <t>080103U</t>
  </si>
  <si>
    <t xml:space="preserve">IMPERMEABILIZACAO DE ÁREAS MOLHADAS - SANITÁRIOS, COPAS, DML E DA FACHADA </t>
  </si>
  <si>
    <t>080104U</t>
  </si>
  <si>
    <t>IMPERMEABILIZACAO DE POÇO DOS ELEVADORES, RESERVATÓRIO ENTERRADO</t>
  </si>
  <si>
    <t xml:space="preserve">090000P </t>
  </si>
  <si>
    <t>ELEVADORES</t>
  </si>
  <si>
    <t xml:space="preserve">090100P </t>
  </si>
  <si>
    <t>090101U</t>
  </si>
  <si>
    <t>ELEVADOR PANORÂMICO COM CAPACIDADE PARA 10 PESSOAS</t>
  </si>
  <si>
    <t>090102U</t>
  </si>
  <si>
    <t>ELEVADOR DE PASSAGEIROS PARA 10 PESSOAS</t>
  </si>
  <si>
    <t xml:space="preserve">100000P </t>
  </si>
  <si>
    <t>PAVIMENTAÇÃO</t>
  </si>
  <si>
    <t xml:space="preserve">100100P </t>
  </si>
  <si>
    <t>INTERNA</t>
  </si>
  <si>
    <t>100101U</t>
  </si>
  <si>
    <t>PISO DE CONCRETO POLIDO COM JUNTA PLÁSTICA 3 MM</t>
  </si>
  <si>
    <t>100102U</t>
  </si>
  <si>
    <t>LASTRO IMPERMEABILIZADO DE CONCRETO PARA PISO, E=8 CM</t>
  </si>
  <si>
    <t>100103U</t>
  </si>
  <si>
    <t>PISO EM PLURIGOMA</t>
  </si>
  <si>
    <t>100104U</t>
  </si>
  <si>
    <t>PISO EM GRANITO TIPO I CONF. ESPEC.</t>
  </si>
  <si>
    <t>100105U</t>
  </si>
  <si>
    <t>PISO EM MADEIRA LAMINADA TIPO DURAFLOOR</t>
  </si>
  <si>
    <t>100106U</t>
  </si>
  <si>
    <t>REGULARIZACAO DE BASE E= 3CM</t>
  </si>
  <si>
    <t>100107U</t>
  </si>
  <si>
    <t>PISO EM CERÂMICA ANTI DERRAPANTE PEI-5, ASSENTADA COM ARGAMASSA COLANTE</t>
  </si>
  <si>
    <t xml:space="preserve">100200P </t>
  </si>
  <si>
    <t>EXTERNA</t>
  </si>
  <si>
    <t>100201U</t>
  </si>
  <si>
    <t>MEIO FIO PRÉ-MOLDADO</t>
  </si>
  <si>
    <t>100202U</t>
  </si>
  <si>
    <t>PASSEIO EM CONCRETO COM JUNTAS DE 2x2 M</t>
  </si>
  <si>
    <t>100203U</t>
  </si>
  <si>
    <t>PAVIMENTAÇÃO EM PISO TIPO PAVI-S, E=8 CM</t>
  </si>
  <si>
    <t>100204U</t>
  </si>
  <si>
    <t>CALÇADA DE PROTEÇÃO INTERNA ESTACIONAMENTO</t>
  </si>
  <si>
    <t>100205U</t>
  </si>
  <si>
    <t>SARJETA DE CONCRETO ( TABELA DERDRENO034)</t>
  </si>
  <si>
    <t xml:space="preserve">100300P </t>
  </si>
  <si>
    <t>SOLEIRAS, RODAPÉS E PEITORIS</t>
  </si>
  <si>
    <t>100301U</t>
  </si>
  <si>
    <t>RODAPÉ EM GRANITO H=15 EM CONF. ESPEC.</t>
  </si>
  <si>
    <t>100302P</t>
  </si>
  <si>
    <t>RODAPE EM MADEIRA LAMINADA</t>
  </si>
  <si>
    <t>100303U</t>
  </si>
  <si>
    <t>RODAPÉ EM CERÂMICA ANTI DERRAPANTE</t>
  </si>
  <si>
    <t>100304U</t>
  </si>
  <si>
    <t>SOLEIRA DE GRANITO CONF. ESPEC.</t>
  </si>
  <si>
    <t>100305U</t>
  </si>
  <si>
    <t>RODAPÉ EM GRANITO H=8 CM EM CONF. ESPEC.</t>
  </si>
  <si>
    <t xml:space="preserve">110000P </t>
  </si>
  <si>
    <t>REVESTIMENTO</t>
  </si>
  <si>
    <t xml:space="preserve">110100P </t>
  </si>
  <si>
    <t>INTERNO</t>
  </si>
  <si>
    <t>110101U</t>
  </si>
  <si>
    <t>CHAPISCO</t>
  </si>
  <si>
    <t>110102U</t>
  </si>
  <si>
    <t>REBOCO PAULISTA ( EMBOÇO + REBOCO )</t>
  </si>
  <si>
    <t>110103U</t>
  </si>
  <si>
    <t>EMBOCO INTERNO</t>
  </si>
  <si>
    <t>110104U</t>
  </si>
  <si>
    <t>AZULEJOS CONF. ESPEC.</t>
  </si>
  <si>
    <t xml:space="preserve">110200U </t>
  </si>
  <si>
    <t xml:space="preserve">EXTERNO </t>
  </si>
  <si>
    <t>110201U</t>
  </si>
  <si>
    <t>110202U</t>
  </si>
  <si>
    <t>EMBOÇO EXTERNO</t>
  </si>
  <si>
    <t>110203U</t>
  </si>
  <si>
    <t>REVESTIMENTO DO TIPO ACM ( ALUMINIO COMPOSTO)</t>
  </si>
  <si>
    <t xml:space="preserve">120000P </t>
  </si>
  <si>
    <t>FORROS</t>
  </si>
  <si>
    <t xml:space="preserve">120100P </t>
  </si>
  <si>
    <t>120101U</t>
  </si>
  <si>
    <t>FORRO EM FIBRA MINERAL</t>
  </si>
  <si>
    <t xml:space="preserve">130000P </t>
  </si>
  <si>
    <t>ESQUADRIAS EM MADEIRA</t>
  </si>
  <si>
    <t xml:space="preserve">130100P </t>
  </si>
  <si>
    <t>130101U</t>
  </si>
  <si>
    <t>PORTA LISA REVESTIDA EM LAMINAS DE MADEIRA - 0,90 x 2,10 M</t>
  </si>
  <si>
    <t>130102U</t>
  </si>
  <si>
    <t>PORTA LISA REVESTIDA DE FÓRMICA , ( 0,90 X 2,10) M</t>
  </si>
  <si>
    <t>130103U</t>
  </si>
  <si>
    <t>PORTA LISA REVESTIDA DE FÓRMICA , ( 1,20 X 2,10) M</t>
  </si>
  <si>
    <t>130104U</t>
  </si>
  <si>
    <t>PORTA LISA REVESTIDA DE FÓRMICA , ( 0,90 X 1,80) M</t>
  </si>
  <si>
    <t>130105U</t>
  </si>
  <si>
    <t>PORTA LISA REVESTIDA DE FÓRMICA , ( 6,0 X 2,10) M</t>
  </si>
  <si>
    <t>130106U</t>
  </si>
  <si>
    <t>PORTA LISA REVESTIDA DE FÓRMICA , ( 0,80 X 2,10) M</t>
  </si>
  <si>
    <t>130107U</t>
  </si>
  <si>
    <t>PORTA LISA REVESTIDA DE FÓRMICA , (1,00 X 2,10) M</t>
  </si>
  <si>
    <t>130108U</t>
  </si>
  <si>
    <t>PORTA LISA REVESTIDA DE FÓRMICA , (0,70 X 2,10) M</t>
  </si>
  <si>
    <t>130109U</t>
  </si>
  <si>
    <t>PORTA ALUMÍNIO TIPO VENEZIANA  (0,90 X 2,10) M</t>
  </si>
  <si>
    <t>1301010U</t>
  </si>
  <si>
    <t>PORTA ALUMÍNIO TIPO VENEZIANA  (1,80 X 2,10) M</t>
  </si>
  <si>
    <t>1301011U</t>
  </si>
  <si>
    <t>PORTA ALUMÍNIO TIPO VENEZIANA  (1,00 X 2,10) M</t>
  </si>
  <si>
    <t>1301012U</t>
  </si>
  <si>
    <t>PORTA ALUMÍNIO TIPO VENEZIANA  (0,80 X 1,00) M</t>
  </si>
  <si>
    <t xml:space="preserve">140000P </t>
  </si>
  <si>
    <t>ESQUADRIAS METÁLICAS</t>
  </si>
  <si>
    <t xml:space="preserve">140100P </t>
  </si>
  <si>
    <t>DIVERSOS</t>
  </si>
  <si>
    <t>140101U</t>
  </si>
  <si>
    <t>CORRIMÃO EM TUBO DE AÇO GALVANIZADO</t>
  </si>
  <si>
    <t>140102U</t>
  </si>
  <si>
    <t>TAMPA METÁLICA P/ VISITA RESERV. 80 x 80 CM</t>
  </si>
  <si>
    <t>140103U</t>
  </si>
  <si>
    <t>TAMPA METÁLICA P/ VISITA RESERV. 120 x 120 CM</t>
  </si>
  <si>
    <t>140104U</t>
  </si>
  <si>
    <t>ESCADA TIPO MARINHEIRO EXTERNA COM PROTEÇÃO CONF. PROJ.</t>
  </si>
  <si>
    <t>140105U</t>
  </si>
  <si>
    <t>MASTRO PARA BANDEIRA - 03 PANOS</t>
  </si>
  <si>
    <t xml:space="preserve">140200P </t>
  </si>
  <si>
    <t>140201U</t>
  </si>
  <si>
    <t>PCF - PORTA CORTA-FOGO, (0,80 X 2,10) M</t>
  </si>
  <si>
    <t>140202U</t>
  </si>
  <si>
    <t>JANELA FIXA DE ALUMINIO ANODIZADO, TIPO VENEZIANA</t>
  </si>
  <si>
    <t>140203U</t>
  </si>
  <si>
    <t>PORTAO DE FERRO</t>
  </si>
  <si>
    <t xml:space="preserve">150000P </t>
  </si>
  <si>
    <t>ESQUADRIAS EM VIDRO</t>
  </si>
  <si>
    <t xml:space="preserve">150100P </t>
  </si>
  <si>
    <t>150101U</t>
  </si>
  <si>
    <t>MOLA HIDRAULICA DE EMBUTIR NO CHÃO</t>
  </si>
  <si>
    <t>150102U</t>
  </si>
  <si>
    <t>PELE DE VIDRO - EM VIDRO LAMINADO REFLETIVO E PERFIL DE ALUMINIO</t>
  </si>
  <si>
    <t>150103U</t>
  </si>
  <si>
    <t>PORTA DE VIDRO TEMPERADO, DUAS FOLHAS COM BANDEIRA, FERRAGENS  E MOLA HIDRÁULICA, (ESP=10MM VÃO = 4000 x 2100)MM</t>
  </si>
  <si>
    <t>150104U</t>
  </si>
  <si>
    <t>PORTA DE VIDRO TEMPERADO, DUAS FOLHAS COM BANDEIRA, FERRAGENS  E MOLA HIDRÁULICA, (ESP=10MM VÃO = 3100 x 2100)MM</t>
  </si>
  <si>
    <t>150105U</t>
  </si>
  <si>
    <t>PORTA DE VIDRO TEMPERADO, DUAS FOLHAS COM BANDEIRA, FERRAGENS  E MOLA HIDRÁULICA, (ESP=10MM VÃO = 4400 x 3400)MM</t>
  </si>
  <si>
    <t>150106U</t>
  </si>
  <si>
    <t>VIDRO TEMPERADO 6 MM - PREÇO TABELA DEOSP 2009</t>
  </si>
  <si>
    <t>150107U</t>
  </si>
  <si>
    <t>VIDRO TEMPERADO 8 MM - PREÇO TABELA DEOSP 2009</t>
  </si>
  <si>
    <t xml:space="preserve">160000P </t>
  </si>
  <si>
    <t>PINTURA</t>
  </si>
  <si>
    <t xml:space="preserve">160100P </t>
  </si>
  <si>
    <t>160101U</t>
  </si>
  <si>
    <t>PINTURA ACRILICO COM MASSA CORRIDA</t>
  </si>
  <si>
    <t>160102U</t>
  </si>
  <si>
    <t>PINTURA ACRILICO SEM MASSA CORRIDA</t>
  </si>
  <si>
    <t>160103U</t>
  </si>
  <si>
    <t>PINTURA EM PISO E TETO ESTACIONAMENTO</t>
  </si>
  <si>
    <t>160104U</t>
  </si>
  <si>
    <t>PINTURA PVA COM MASSA PVA EM PAREDE DE GESSO ACARTONADO LISO E PERFURADO</t>
  </si>
  <si>
    <t>160105U</t>
  </si>
  <si>
    <t>PINTURA PVA COM MASSA PVA</t>
  </si>
  <si>
    <t>160106U</t>
  </si>
  <si>
    <t>PINTURA DE ESQUADRIAS METÁLICAS EM ESMALTE SINTÉTICO</t>
  </si>
  <si>
    <t>160107U</t>
  </si>
  <si>
    <t>PINTURA DE SINALIZAÇÃO DOS PILARES</t>
  </si>
  <si>
    <t>160108U</t>
  </si>
  <si>
    <t>DEMARCAÇÃO DE VAGAS PARA ESTACIONAMENTO</t>
  </si>
  <si>
    <t xml:space="preserve">170000U </t>
  </si>
  <si>
    <t>INSTALAÇÕES ELÉTRICAS / LÓGICAS</t>
  </si>
  <si>
    <t xml:space="preserve">170100U </t>
  </si>
  <si>
    <t>170101U</t>
  </si>
  <si>
    <t>QUADRO DE ALARME</t>
  </si>
  <si>
    <t>170102U</t>
  </si>
  <si>
    <t>QUADRO DE CFTV</t>
  </si>
  <si>
    <t>170103U</t>
  </si>
  <si>
    <t>QUADRO DE ELEVADOR</t>
  </si>
  <si>
    <t>170104U</t>
  </si>
  <si>
    <t>QUADRO DE RECALQUE</t>
  </si>
  <si>
    <t>170105U</t>
  </si>
  <si>
    <t>QUADRO DE INCÊNDIO</t>
  </si>
  <si>
    <t>170106U</t>
  </si>
  <si>
    <t>QUADRO DE DISTRIBUIÇÃO PARA DISJUNTOR GERAL TRIPOLAR, 150A, ATÉ 18 SAÍDAS, COM BARRAMENTO</t>
  </si>
  <si>
    <t>170107U</t>
  </si>
  <si>
    <t>QUADRO DE DISTRIBUIÇÃO PARA DISJUNTOR GERAL TRIPOLAR DE 150A, ATÉ 32 SAÍDAS, COM BARRAMENTO</t>
  </si>
  <si>
    <t>170108U</t>
  </si>
  <si>
    <t>QUADRO DE DISTRIBUIÇÃO GERAL DE ENERIGA COM 72 POSIÇÕES - QD AR GERAL</t>
  </si>
  <si>
    <t>170109U</t>
  </si>
  <si>
    <t>QUADRO DE DISTRIBUIÇÃO GERAL DE ENERGIA COM 100 POSIÇÕES - QDFIC</t>
  </si>
  <si>
    <t>170110U</t>
  </si>
  <si>
    <t>INSTALAÇÃO DE QUADRO PADRAO TELEBRAS, DIMENSOES 600 X 600 X 120 MM</t>
  </si>
  <si>
    <t>170111U</t>
  </si>
  <si>
    <t>CABO DE COBRE NU, SECAO 35 MM2</t>
  </si>
  <si>
    <t>170112U</t>
  </si>
  <si>
    <t>CABO DE COBRE NU, SECAO 50 MM2</t>
  </si>
  <si>
    <t>170113U</t>
  </si>
  <si>
    <t>CABO ISOLADO FLEXIVEL SECAO 2,5 MM2 - 750 V</t>
  </si>
  <si>
    <t>170114U</t>
  </si>
  <si>
    <t>CABO ISOLADO FLEXIVEL SECAO 4 MM2 - 750 V</t>
  </si>
  <si>
    <t>170115U</t>
  </si>
  <si>
    <t>CABO ISOLADO FLEXIVEL SECAO 6 MM2 - 750 V</t>
  </si>
  <si>
    <t>170116U</t>
  </si>
  <si>
    <t>CABO ISOLADO FLEXIVEL SECAO 10 MM2 - 750 V</t>
  </si>
  <si>
    <t>170117U</t>
  </si>
  <si>
    <t>CABO ISOLADO FLEXIVEL SECAO 120 MM2 - 750V</t>
  </si>
  <si>
    <t>170118U</t>
  </si>
  <si>
    <t>CABO ISOLADO FLEXIVEL SECAO 240MM2 - 750V</t>
  </si>
  <si>
    <t>170119U</t>
  </si>
  <si>
    <t>ELETROCALHA PERFURADA , COM TAMPA, (100 X 100 X 3000)MM</t>
  </si>
  <si>
    <t>170120U</t>
  </si>
  <si>
    <t>ELETROCALHA PERFURADA , COM TAMPA, (150 X 100 X 3000)MM</t>
  </si>
  <si>
    <t>170121U</t>
  </si>
  <si>
    <t>ELETROCALHA PERFURADA , COM TAMPA, (300 X 100 X 3000)MM</t>
  </si>
  <si>
    <t>170122U</t>
  </si>
  <si>
    <t>ELETROCALHA PERFURADA , COM TAMPA, (400 X 100 X 3000)MM</t>
  </si>
  <si>
    <t>170123U</t>
  </si>
  <si>
    <t>LUMINÁRIA DE EMBUTIR COM 2 LAMPADAS FLUORESCENTES COMPACTAS DE 26 W E REATORES</t>
  </si>
  <si>
    <t>170124U</t>
  </si>
  <si>
    <t>LUMINÁRIA 4 X 32 W X 127V</t>
  </si>
  <si>
    <t>170125U</t>
  </si>
  <si>
    <t>ARANDELA EXTERNA</t>
  </si>
  <si>
    <t>170126U</t>
  </si>
  <si>
    <t>CONJUNTO DE POSTE METÁLICO CURVO, DIAM= 3" X 6 M, COM UMA LUMINÁRIA PÚBLICA TIPO CANECA</t>
  </si>
  <si>
    <t>PÇ</t>
  </si>
  <si>
    <t>170127U</t>
  </si>
  <si>
    <t>CONJ. DE 1 INTERRUPTOR SIMPLES</t>
  </si>
  <si>
    <t>170128U</t>
  </si>
  <si>
    <t>CONJ. DE 2 INTERRUPTORES SIMPLES</t>
  </si>
  <si>
    <t>170129U</t>
  </si>
  <si>
    <t>CONJ. DE 1 INTERRUPTOR PARALELO</t>
  </si>
  <si>
    <t>170130U</t>
  </si>
  <si>
    <t>CONJ.DE 2 INTERRUPTORES PARALELOS</t>
  </si>
  <si>
    <t>170131U</t>
  </si>
  <si>
    <t>CONJ. DE 1 TOMADA 2P + T, UNIVERSAL</t>
  </si>
  <si>
    <t>170132U</t>
  </si>
  <si>
    <t>CONJ. DE 1 TOMADA 2P + T PINO CHATO</t>
  </si>
  <si>
    <t>170133U</t>
  </si>
  <si>
    <t>TOMADA RJ DE EMBUTIR</t>
  </si>
  <si>
    <t>170134U</t>
  </si>
  <si>
    <t>DISJUNTORES MONOPOLARES ATÉ 40 A</t>
  </si>
  <si>
    <t>170135U</t>
  </si>
  <si>
    <t>DISJUNTOR BIPOLAR ATÉ 40 A</t>
  </si>
  <si>
    <t>170136U</t>
  </si>
  <si>
    <t>DISJUNTOR TRIPOLAR ATÉ 50 A</t>
  </si>
  <si>
    <t>170137U</t>
  </si>
  <si>
    <t>DISJUNTOR TRIPOLAR DE 50A A 100A</t>
  </si>
  <si>
    <t>170138U</t>
  </si>
  <si>
    <t>DISJUNTOR TRIPOLAR ATE 2500 A</t>
  </si>
  <si>
    <t>170139U</t>
  </si>
  <si>
    <t>ELETRODUTO DE PVC 3/4"</t>
  </si>
  <si>
    <t>170140U</t>
  </si>
  <si>
    <t>ELETRODUTO DE PVC 1 1/4"</t>
  </si>
  <si>
    <t>170141U</t>
  </si>
  <si>
    <t>ELETRODUTO DE PVC 4"</t>
  </si>
  <si>
    <t>170142U</t>
  </si>
  <si>
    <t>CAIXA DE ALVENARIA COM TAMPA EM CONCRETO ARMADO (100 X 100 X 100 )M</t>
  </si>
  <si>
    <t>170143U</t>
  </si>
  <si>
    <t>CAIXA DE ALVENARIA COM TAMPA DE CONCRETO ARMADO (80 X 80 X 80 )M</t>
  </si>
  <si>
    <t>170144U</t>
  </si>
  <si>
    <t>CAIXA EM ALVENARIA COM TAMPA EM CONCRETO ARMADO (60 X 60 X 60 CM)</t>
  </si>
  <si>
    <t>170145U</t>
  </si>
  <si>
    <t>SUBESTAÇÃO ABAIXADORA ABRIGADA, DE 13.800/220/127V DE 2000 KVA</t>
  </si>
  <si>
    <t>170146U</t>
  </si>
  <si>
    <t>GRUPO GERADOR DE 500 KVA COM ACIONAMENTO AUTOMÁTICO</t>
  </si>
  <si>
    <t>170147U</t>
  </si>
  <si>
    <t>INSTALAÇÃO DE HASTES DE COBRE "COPPERWELD", 5/8" X 2,40M</t>
  </si>
  <si>
    <t>170148U</t>
  </si>
  <si>
    <t>CORDOALHA DE COBRE NU, SECAO 50 MM2, PARA PARA RAIOS</t>
  </si>
  <si>
    <t>170149U</t>
  </si>
  <si>
    <t>SOLDA EXOTERMICA ( HASTE X CABO#50MM2) E ( CABO X CABO)</t>
  </si>
  <si>
    <t>170150U</t>
  </si>
  <si>
    <t>INSTALAÇÃO CABO UTP CAT 6</t>
  </si>
  <si>
    <t>170151U</t>
  </si>
  <si>
    <t>INSTALAÇÃO PATCH PANEL CAT 5E 48 PORTAS CAT 6</t>
  </si>
  <si>
    <t>170152U</t>
  </si>
  <si>
    <t>LINE CORD E PATCH CABLE ( 3,0 M E 1,5M)</t>
  </si>
  <si>
    <t>170153U</t>
  </si>
  <si>
    <t>RACK ABERTO 19", ALTURA 2,10M, LARGURA 19", PROFUNDIDADE 670MM</t>
  </si>
  <si>
    <t>170154U</t>
  </si>
  <si>
    <t>DG VERTICAL</t>
  </si>
  <si>
    <t>170155U</t>
  </si>
  <si>
    <t>BASTIDOR METÁLICO PARA 10 BLOCOS DE ENGATE RÁPIDO</t>
  </si>
  <si>
    <t>170156U</t>
  </si>
  <si>
    <t>CABO FAST CIT 50 PARES</t>
  </si>
  <si>
    <t>170157U</t>
  </si>
  <si>
    <t>CABO FAST CIT 100 PARES</t>
  </si>
  <si>
    <t>170158U</t>
  </si>
  <si>
    <t>SENSOR DE PRESENÇA IVP</t>
  </si>
  <si>
    <t>170159U</t>
  </si>
  <si>
    <t>CAMERA COLORIDA CCD 1/3"</t>
  </si>
  <si>
    <t>170160U</t>
  </si>
  <si>
    <t>MONITOR CFTV COLORIDO 29"</t>
  </si>
  <si>
    <t>170161U</t>
  </si>
  <si>
    <t>CABO COAXIAL RGC 75</t>
  </si>
  <si>
    <t>170162U</t>
  </si>
  <si>
    <t>CABO FLEXIVEL TIPO PP # 3X1,5 MM2</t>
  </si>
  <si>
    <t>170164U</t>
  </si>
  <si>
    <t>CABO ISOLADO FLEXIVEL SECAO 16 MM2 - 750 V</t>
  </si>
  <si>
    <t>170165U</t>
  </si>
  <si>
    <t>CABO ISOLADO FLEXIVEL SECAO 25 MM2 - 750 V</t>
  </si>
  <si>
    <t>170166U</t>
  </si>
  <si>
    <t>CABO ISOLADO FLEXIVEL SECAO 35 MM2 - 750 V</t>
  </si>
  <si>
    <t>170167U</t>
  </si>
  <si>
    <t>CABO ISOLADO FLEXIVEL SECAO 50 MM2 - 750 V</t>
  </si>
  <si>
    <t>170168U</t>
  </si>
  <si>
    <t>CABO ISOLADO FLEXIVEL SECAO 70 MM2 - 750 V</t>
  </si>
  <si>
    <t>170169U</t>
  </si>
  <si>
    <t>CABO ISOLADO FLEXIVEL SECAO 150 MM2 - 750 V</t>
  </si>
  <si>
    <t>170170U</t>
  </si>
  <si>
    <t>Eletrocalha perfurada tipo U com tampa (300x100)mm, com conexões</t>
  </si>
  <si>
    <t>170171U</t>
  </si>
  <si>
    <t>Eletrocalha perfurada tipo U com tampa (200x100)mm, com conexões</t>
  </si>
  <si>
    <t>170172U</t>
  </si>
  <si>
    <t xml:space="preserve">RELÉ FOTOELÉTRICO - (base+célula fotoelétrica) </t>
  </si>
  <si>
    <t>170173U</t>
  </si>
  <si>
    <t>ELETRODUTO DE PVC 1"</t>
  </si>
  <si>
    <t>170174U</t>
  </si>
  <si>
    <t>ELETRODUTO DE PVC 2 "</t>
  </si>
  <si>
    <t>170175U</t>
  </si>
  <si>
    <t>ELETRODUTO DE PVC 2 1/2"</t>
  </si>
  <si>
    <t xml:space="preserve">180000U </t>
  </si>
  <si>
    <t>INSTALAÇÕES HIDRÁULICAS</t>
  </si>
  <si>
    <t xml:space="preserve">180100U </t>
  </si>
  <si>
    <t>180101U</t>
  </si>
  <si>
    <t>TUBO SOLDAVEL DE PVC D= 75 MM</t>
  </si>
  <si>
    <t>180102U</t>
  </si>
  <si>
    <t>TUBO DE PVC SOLDAVEL , D= 50 MM</t>
  </si>
  <si>
    <t>180103U</t>
  </si>
  <si>
    <t>TUBO DE PVC SOLDAVEL, D= 32 MM</t>
  </si>
  <si>
    <t>180104U</t>
  </si>
  <si>
    <t>TUBO PVC SOLDAVEL, D= 25 MM</t>
  </si>
  <si>
    <t>180105U</t>
  </si>
  <si>
    <t>REGISTRO DE GAVETA COM CANOPLA D= 3/4"</t>
  </si>
  <si>
    <t>180106U</t>
  </si>
  <si>
    <t>REGISTRO DE GAVETA COM CANOPLA 1 1/2"</t>
  </si>
  <si>
    <t>180107U</t>
  </si>
  <si>
    <t>REGISTRO DE GAVETA BRUTO 3/4"</t>
  </si>
  <si>
    <t>180108U</t>
  </si>
  <si>
    <t>REGISTRO DE GAVETA BRUTO 1/2"</t>
  </si>
  <si>
    <t>180109U</t>
  </si>
  <si>
    <t>REGISTRO DE GAVETA BRUTO 4"</t>
  </si>
  <si>
    <t>180110U</t>
  </si>
  <si>
    <t>REGISTRO DE PRESSAO 3/4"</t>
  </si>
  <si>
    <t xml:space="preserve">190000U </t>
  </si>
  <si>
    <t>INSTALAÇÕES CONTRA INCÊNDIO</t>
  </si>
  <si>
    <t xml:space="preserve">190100U </t>
  </si>
  <si>
    <t>ILUMINAÇÃO DE EMERGÊNCIA</t>
  </si>
  <si>
    <t>190101U</t>
  </si>
  <si>
    <t>LUMINÁRIA DE EMERGÊNCIA BLF - 11/2T - ( ACLARAMENTO)</t>
  </si>
  <si>
    <t xml:space="preserve">190200U </t>
  </si>
  <si>
    <t>EXTINTORES</t>
  </si>
  <si>
    <t>190201U</t>
  </si>
  <si>
    <t>EXTINTOR DE PO QUIMICO SECO, CAPACIDADE 4,5 KG</t>
  </si>
  <si>
    <t>190202U</t>
  </si>
  <si>
    <t>EXTINTOR DE CO2, CAPACIDADE 6 KG</t>
  </si>
  <si>
    <t>190203U</t>
  </si>
  <si>
    <t>EXTINTOR DE ÁGUA PRESSURIZADA, CAPACIDADE 06 LITROS</t>
  </si>
  <si>
    <t>190204U</t>
  </si>
  <si>
    <t>SINALIZAÇÃO PARA EXTINTORES</t>
  </si>
  <si>
    <t>190205U</t>
  </si>
  <si>
    <t>SUPORTE PARA FIXAÇÃO DE EXTINTORES DE CO2, 6,0 KG</t>
  </si>
  <si>
    <t>190206U</t>
  </si>
  <si>
    <t>BUCHA E PARAFUSO S-10</t>
  </si>
  <si>
    <t>190207U</t>
  </si>
  <si>
    <t>DEMARCAÇÃO DA AREA DOS EXTINTORES 1,0 X 1,0 M</t>
  </si>
  <si>
    <t>190208U</t>
  </si>
  <si>
    <t>EXTINTOR DE PO QUIMICO SECO, CAPACIDADE 6,0KG</t>
  </si>
  <si>
    <t>190209U</t>
  </si>
  <si>
    <t>EXTINTOR DE ÁGUA PRESSURIZADA, CAPACIDADE 10 LITROS</t>
  </si>
  <si>
    <t>1902010U</t>
  </si>
  <si>
    <t>SINALIZAÇÃO DE INCÊNDIO - PLACAS INDICATIVAS</t>
  </si>
  <si>
    <t xml:space="preserve">190300U </t>
  </si>
  <si>
    <t>HIDRANTE</t>
  </si>
  <si>
    <t>190301U</t>
  </si>
  <si>
    <t>ASSENTAMENTO DE TUBO DE ACO GALVANIZADO, D= 2 1/2", COM CONEXÕES</t>
  </si>
  <si>
    <t>190302U</t>
  </si>
  <si>
    <t>ASSENTAMENTO DE TUBO DE ACO GALVANIZADO , INCLUSIVE CONEXOES D=3"</t>
  </si>
  <si>
    <t>190303U</t>
  </si>
  <si>
    <t>ASSENTAMENTO DE TUBO DE ACO GALVANIZADO , INCLUSIVE CONEXOES D=4"</t>
  </si>
  <si>
    <t>190304U</t>
  </si>
  <si>
    <t>HIDRANTE PARA UM LANCE MANGUEIRA D= 1 1/2"</t>
  </si>
  <si>
    <t>190305U</t>
  </si>
  <si>
    <t>REGISTRO ANGULAR 45º F 2 1/2" FEMEA, FSF X 2 1/2" MSF + ADAPTADOR STORZ F 2 1/2" FSF X F 1 1/2"</t>
  </si>
  <si>
    <t>190306U</t>
  </si>
  <si>
    <t>ADAPTADOR STORZ D= 2 1/2"</t>
  </si>
  <si>
    <t>190307U</t>
  </si>
  <si>
    <t>CHAVE PARA UNIÃO STORZ F 1 1/2"</t>
  </si>
  <si>
    <t>190308U</t>
  </si>
  <si>
    <t>ESGUICHO ROTATIVO F 1 1/2"</t>
  </si>
  <si>
    <t>190309U</t>
  </si>
  <si>
    <t>MANGUEIRA EM FIBRA POLIESTER, REVESTIDA INTERNAMENTE EM BORRACHA VULCANIZADA COM UNIÃO EM LATÃO STORZ F 1 1/2", TIPO SUPER-NYL 500, LANCE DE 25M</t>
  </si>
  <si>
    <t>190310U</t>
  </si>
  <si>
    <t>VALVULA DE 90º TIPO CRANE 117 D= 2 1/2"</t>
  </si>
  <si>
    <t>190311U</t>
  </si>
  <si>
    <t>VALVULA DE RETENÇÃO VERTICAL D= 3" CORPO EM FERRO FUNDIDO, GAVETA EM LATÃO, SEDE EM TEFLON, FLANGEADO, CLASSE 150</t>
  </si>
  <si>
    <t>190312U</t>
  </si>
  <si>
    <t>VALVULA DE RETENÇÃO HORIZONTAL D= 1" CORPO EM FERRO FUNDIDO, GAVETA EM LATÃO, SEDE EM TEFON, FLANGEADO, CLASSE 150</t>
  </si>
  <si>
    <t>190313U</t>
  </si>
  <si>
    <t>REGISTRO DE GAVETA D= 4", CORPO EM FERRO FUNDIDO, GAVETA EM LATÃO, SEDE EM TEFON, FLANGEADO, CLASSE 150</t>
  </si>
  <si>
    <t>190314U</t>
  </si>
  <si>
    <t>REGISTRO DE GAVETA D= 3", CORPO EM FERRO FUNDIDO, GAVETA EM LATÃO, SEDE EM TEFON, FLANGEADO, CLASSE 150</t>
  </si>
  <si>
    <t>190315U</t>
  </si>
  <si>
    <t>PRESSOSTATO</t>
  </si>
  <si>
    <t>190316U</t>
  </si>
  <si>
    <t>MANÕMETRO 0-28 KGF / CM2</t>
  </si>
  <si>
    <t>190317U</t>
  </si>
  <si>
    <t>MOTO BOMBA ELÉTRICA TRIFÁSICA CENTRIFUGA 220V - 62 M3/H A 30 MCA, POTENCIA 10CV</t>
  </si>
  <si>
    <t xml:space="preserve">200000U </t>
  </si>
  <si>
    <t>INSTALAÇÕES ESGOTO E ÁGUAS PLUVIAIS</t>
  </si>
  <si>
    <t xml:space="preserve">200100U </t>
  </si>
  <si>
    <t>INSTALAÇÕES DE ESGOTO</t>
  </si>
  <si>
    <t>200101U</t>
  </si>
  <si>
    <t>TUBO EM PVC PARA ESGOTO D= 100 MM</t>
  </si>
  <si>
    <t>200102U</t>
  </si>
  <si>
    <t>TUBO DE PVC PARA ESGOTO D= 50 MM</t>
  </si>
  <si>
    <t>200103U</t>
  </si>
  <si>
    <t>TUBO DE PVC PARA ESGOTO E D= 40 MM</t>
  </si>
  <si>
    <t>200104U</t>
  </si>
  <si>
    <t>CAIXA SIFONADA 100 X 100 X 50 MM</t>
  </si>
  <si>
    <t>200105U</t>
  </si>
  <si>
    <t>RALO 100 X 100 X 40 MM</t>
  </si>
  <si>
    <t>200106U</t>
  </si>
  <si>
    <t>SIFÃO CROMADO PARA LAVATÓRIO D 1 1/4 X D 1 1/4</t>
  </si>
  <si>
    <t>200107U</t>
  </si>
  <si>
    <t>CAIXA EM ALVENARIA 60 X 60 X 60 CM</t>
  </si>
  <si>
    <t>200108U</t>
  </si>
  <si>
    <t>FILTRO ANAEROBICO COM FOSSA SÉPTICA EM CONCRETO ARMADO</t>
  </si>
  <si>
    <t>200109U</t>
  </si>
  <si>
    <t>TUBO DE PVC PARA ESGOTO D=75 MM</t>
  </si>
  <si>
    <t>200110U</t>
  </si>
  <si>
    <t>ETE VAZÃO MÉDIA 60 M³/DIA, COM REATOR ANAERÓBIO, REATOR AEROBIO, DECANTADOR SECUNDÁRIO, FILTRO DE CARVÃO ATIVADO, DESINFECÇÃO, CASA DE COMANDO E BOMBAS, ENTERRADA, COM FORNECIMENTO E INSTALAÇÃO</t>
  </si>
  <si>
    <t xml:space="preserve">200200U </t>
  </si>
  <si>
    <t>ÁGUAS PLUVIAIS</t>
  </si>
  <si>
    <t>200201U</t>
  </si>
  <si>
    <t>TUBO DE PVC SOLDÁVEL D= 200 MM</t>
  </si>
  <si>
    <t>200202U</t>
  </si>
  <si>
    <t>TUBO DE PVC SOLDÁVEL D= 150 MM</t>
  </si>
  <si>
    <t>200203U</t>
  </si>
  <si>
    <t>TUBO EM PVC SOLDÁVEL D= 100 MM</t>
  </si>
  <si>
    <t>200204U</t>
  </si>
  <si>
    <t>200205U</t>
  </si>
  <si>
    <t>CAIXA DE PASSAGEM 60 X 60 X 60 CM</t>
  </si>
  <si>
    <t xml:space="preserve">210000U </t>
  </si>
  <si>
    <t>EQUIPAMENTOS SANITÁRIOS / INSTALAÇÕES DE GÁS</t>
  </si>
  <si>
    <t xml:space="preserve">210100U </t>
  </si>
  <si>
    <t>ÁREAS MOLHADAS</t>
  </si>
  <si>
    <t>210101U</t>
  </si>
  <si>
    <t>BANCADA DE GRANITO LARGURA 0,60 M</t>
  </si>
  <si>
    <t>210102U</t>
  </si>
  <si>
    <t>BARRA DE APOIO PARA DEFICIENTE EM AÇO INOX</t>
  </si>
  <si>
    <t>210103U</t>
  </si>
  <si>
    <t>CABIDE EM INOX</t>
  </si>
  <si>
    <t>210104U</t>
  </si>
  <si>
    <t>CUBA DE LOUCA DE EMBUTIR OVAL COMPLETA</t>
  </si>
  <si>
    <t>210105U</t>
  </si>
  <si>
    <t>CUBA EM AÇO INOX PARA BANCADA EM GRANITO COMPLETA</t>
  </si>
  <si>
    <t>210106U</t>
  </si>
  <si>
    <t>ESPELHO CRISTAL NACIONAL E = 3 MM</t>
  </si>
  <si>
    <t>210107U</t>
  </si>
  <si>
    <t>MICTÓRIO EM LOUÇA COMPLETO INCL. FIXAÇÕES</t>
  </si>
  <si>
    <t>210108U</t>
  </si>
  <si>
    <t>PORTA-PAPEL HIGIÊNICO EM ROLO</t>
  </si>
  <si>
    <t>210109U</t>
  </si>
  <si>
    <t>PORTA PAPEL TOALHA EM MATERIAL PLÁSTICO</t>
  </si>
  <si>
    <t>210110U</t>
  </si>
  <si>
    <t>SABONETEIRA EM MATERIAL PLASTICO PARA LIQUIDO</t>
  </si>
  <si>
    <t>210111U</t>
  </si>
  <si>
    <t>TORNEIRA PARA LAVATÓRIO LEVE TOQUE COM ACIONAMENTO HIDROMECÂNICO</t>
  </si>
  <si>
    <t>210112U</t>
  </si>
  <si>
    <t>VASO SANITÁRIO CONVENCIONAL EM LOUÇA COM CAIXA ACOPLADA</t>
  </si>
  <si>
    <t xml:space="preserve">210200U </t>
  </si>
  <si>
    <t>INSTALAÇÕES DE GÁS</t>
  </si>
  <si>
    <t>210201U</t>
  </si>
  <si>
    <t>ELETRODUTO DE FERRO GALVANIZADO SEM COSTURA, INCLUSIVE CONEXOES D= 3/4"</t>
  </si>
  <si>
    <t>210202U</t>
  </si>
  <si>
    <t>ELETRODUTO SEM COSTURA, DE FERRO GALVANIZADO INCLUSIVE CONEXOES D= 1"</t>
  </si>
  <si>
    <t>210203U</t>
  </si>
  <si>
    <t>REGULADOR DE 2º ESTÁGIO TIPO BAIXA PRESSÃO COM VÁLVULA ESFERICA COM FECHAMENTO RÁPIDO</t>
  </si>
  <si>
    <t xml:space="preserve">220000U </t>
  </si>
  <si>
    <t>LIMPEZA</t>
  </si>
  <si>
    <t xml:space="preserve">220100U </t>
  </si>
  <si>
    <t>LIMPEZA PERMANENTE</t>
  </si>
  <si>
    <t>220101U</t>
  </si>
  <si>
    <t>LIMPEZA GERAL DA OBRA</t>
  </si>
  <si>
    <t>220103U</t>
  </si>
  <si>
    <t>LIMPEZA DO TERRENO - REINICIO</t>
  </si>
  <si>
    <t>220104U</t>
  </si>
  <si>
    <t>LIMPEZA PERMANENTE DA OBRA</t>
  </si>
  <si>
    <t>SERVIÇOS ADITIVO ESTACIONAMENTO E 6ª LAJE</t>
  </si>
  <si>
    <t>010317</t>
  </si>
  <si>
    <t>DEMOLIÇÕES</t>
  </si>
  <si>
    <t>DEMOLIÇÃO DE PILRES E SAPATAS</t>
  </si>
  <si>
    <t>010317A</t>
  </si>
  <si>
    <t>DEMOLIÇÃO DE CONCRETO COM REMOÇÃO</t>
  </si>
  <si>
    <t>ESCAVAÇÃO DE SOLO 3ª CATEGORIA</t>
  </si>
  <si>
    <t>TRANSPORTE E DESCARGA DE MATERIAL ESCAVADO SOLO DE 3 CATEGORIA</t>
  </si>
  <si>
    <t>ALVENARIA DE BLOCO DE CONCRETO 14X19X39 CM</t>
  </si>
  <si>
    <t>PINTURA PVA COM MASSA PVA EM FORRO DE GESSO ACARTONADO LISO E PERFURADO</t>
  </si>
  <si>
    <t>SERVIÇOS ELÉTRICOS NÃO CONTANTES EM PLANILHA INICIAL - PREÇO/2009</t>
  </si>
  <si>
    <t>Terminal de compressão para cabo 6mm²</t>
  </si>
  <si>
    <t>unid</t>
  </si>
  <si>
    <t>Terminal de compressão para cabo 10mm²</t>
  </si>
  <si>
    <t>Terminal de compressão para cabo 16mm²</t>
  </si>
  <si>
    <t>Terminal de compressão para cabo 25mm²</t>
  </si>
  <si>
    <t>Terminal de compressão para cabo 35mm²</t>
  </si>
  <si>
    <t>Terminal de compressão para cabo 50mm²</t>
  </si>
  <si>
    <t>Terminal de compressão para cabo 70mm²</t>
  </si>
  <si>
    <t>Instalação de interruptor simples com tomada conjugada  - ref.: Pial, fame, bticino ou equivalente</t>
  </si>
  <si>
    <t>Tomada de corrente bipolar de embutir, 220V - ref.: fame, Pial ou equivalente</t>
  </si>
  <si>
    <t>DISJUNTOR TERMOMAGNETICO TRIPOLAR PADRAO NEMA (AMERICANO) 125 A 150A FORNECIMENTO E INSTALACAO</t>
  </si>
  <si>
    <t>Quadro de distribuição para disjuntor geral  tripolar, 225A, até 40 saídas com barramento  - ref.: cemar, general eletric, moratori ou equivalente</t>
  </si>
  <si>
    <t>Quadro de distribuição para disjuntor geral tripolar, 250A, 50 saídas com barramento - ref.: cemar, general eletric, moratori ou equivalente</t>
  </si>
  <si>
    <t>Caixa de passagem em alvenaria com tampa em concreto armado - (40,00x40,00x40,00)cm</t>
  </si>
  <si>
    <t>Caixa de passagem em alvenaria com tampa em concreto armado - (50,00x50,00x50,00)cm</t>
  </si>
  <si>
    <r>
      <t xml:space="preserve">Eletroduto de ferro galvanizado, com conexões, Ø=3/4" </t>
    </r>
    <r>
      <rPr>
        <i/>
        <sz val="10"/>
        <rFont val="Arial"/>
        <family val="2"/>
      </rPr>
      <t xml:space="preserve"> </t>
    </r>
  </si>
  <si>
    <t>m</t>
  </si>
  <si>
    <t xml:space="preserve">Eletrocalha perfurada tipo U com tampa (50x50)mm, com conexões  </t>
  </si>
  <si>
    <t>Abertura de rasgos em alvenaria para tubulação (1/2" a 4")</t>
  </si>
  <si>
    <t>Enchimento de rasgos de alvenaria para tubulação (1/2" a 4")</t>
  </si>
  <si>
    <t>SERVIÇOS ELÉTRICOS NÃO CONTANTES EM PLANILHA INICIAL - PREÇO/2016</t>
  </si>
  <si>
    <t>TOMADA duas saídas  tipo universal dois pólos 10 A - 250 V</t>
  </si>
  <si>
    <t>Quadro de distribuição para disjuntor geral tripolar, 225A,  70 saídas com barramento - ref.: cemar, general eletric, moratori ou equivalente</t>
  </si>
  <si>
    <t>Quadro de distribuição para disjuntor geral tripolar, 250A, até 60
saídas com barramento - ref.: cemar, general eletric, moratori ou
equivalente</t>
  </si>
  <si>
    <t>Quadro de distribuição para disjuntor geral tripolar, 250A,  70 saídas com barramento - ref.: cemar, general eletric, moratori ou equivalente</t>
  </si>
  <si>
    <t>Conector tipo parafuso fendido 70mm²</t>
  </si>
  <si>
    <t>Dispositivo de proteção de surto DPS 45 KA</t>
  </si>
  <si>
    <t>Caixa Metálica 25x25</t>
  </si>
  <si>
    <t>Caixa Metálica 30x30</t>
  </si>
  <si>
    <t>SERVIÇOS DE PAISAGISMO NÃO CONTANTES EM PLANILHA INICIAL - PREÇO/2016</t>
  </si>
  <si>
    <t>PLANTIO DE GRAMA BATATAIS EM PLACAS</t>
  </si>
  <si>
    <t>m²</t>
  </si>
  <si>
    <t>PLANTIO DE LIRÍOPE COM ALTURA 50 A 100CM, EM CAVA DE 60X60X60CM</t>
  </si>
  <si>
    <t>PLANTIO DE ABACAXI ROXO COM ALTURA 50 A 100CM, EM CAVA DE 60X60X60CM</t>
  </si>
  <si>
    <t>PLANTIO DE ARVORE SIBIPIRUNA, ALTURA DE 2,00M, EM CAVAS DE 80X80X80CM</t>
  </si>
  <si>
    <t>PLANTIO DE QUARESMEIRA ROXA, ALTURA DE 2,00M, EM CAVAS DE 80X80X80CM</t>
  </si>
  <si>
    <t>PLANTIO DE PALMEIRA CICA, ALTURA DE 1,5M, EM CAVAS DE 80X80X80CM</t>
  </si>
  <si>
    <t>PLANTIO DE PALMEIRA IMPERIAL, ALTURA DE 2,00M, EM CAVAS DE 80X80X80CM</t>
  </si>
  <si>
    <t>SERVIÇOS DE DRENAGEM NÃO CONTANTES EM PLANILHA INICIAL - PREÇO/2009</t>
  </si>
  <si>
    <t>MANILHA DE D = 800 MM</t>
  </si>
  <si>
    <t>MANILHA DE D = 1000 MM</t>
  </si>
  <si>
    <t>Remoção mecanizada de pavimento betuminoso</t>
  </si>
  <si>
    <t>M³</t>
  </si>
  <si>
    <t>Tapa-buraco com CBUQ - CAP 20 ( exclusive Cap-20)</t>
  </si>
  <si>
    <t>SERVIÇOS DE ACÚSTICA NÃO CONTANTES EM PLANILHA INICIAL - PREÇO/2016</t>
  </si>
  <si>
    <t>Aplicação de Lã de Vidro em divisória de gesso</t>
  </si>
  <si>
    <t>M²</t>
  </si>
  <si>
    <t>SERVIÇOS DE ESQUADRIA NÃO CONTANTES EM PLANILHA INICIAL - PREÇO/2016</t>
  </si>
  <si>
    <t>Brise em alumínio, pintado e liso, com lâminas fixadas ao porta painel a 45º</t>
  </si>
  <si>
    <t>DESCONTOS ACORDO ASSEMBLÉIA X ENGECOM - JUNHO 2017</t>
  </si>
  <si>
    <t>DESCONTO ITEM 02.01.01 LOCAÇÃO DE OBRA, foi descontado duas vezes, reembolso uma vez</t>
  </si>
  <si>
    <t>SERVIÇOS 9 ADITIVO - preço 2009</t>
  </si>
  <si>
    <t>REDE ELÉTRICA E ACESÓRIOS</t>
  </si>
  <si>
    <t>COMP. 01</t>
  </si>
  <si>
    <t>LEITO F. G - 600 X 100 X 3000 COM ACESSÓIRIOS FIXADO EM LAJE E/OU PAREDES- FORNECIMENTO E INSTALAÇÃO (BARRA COM 3M)</t>
  </si>
  <si>
    <t>BARRA</t>
  </si>
  <si>
    <t>COMP. 02</t>
  </si>
  <si>
    <t>LEITO F. G - 400 X 100 X 3000 COM ACESSÓIRIOS FIXADO EM LAJE E/OU PAREDES- FORNECIMENTO E INSTALAÇÃO (BARRA COM 3M)</t>
  </si>
  <si>
    <t>COMP. 03</t>
  </si>
  <si>
    <t xml:space="preserve">DISJUNTOR TERMOMAGNÉTICO TRIPOLAR EM CAIXA MOLDADA  SIEMENS DE 20A 600V - FORNECIMENTO  3P 20A 25KA   3VT1708 - 2DA36 - 0AA0 F/F </t>
  </si>
  <si>
    <t>UND.</t>
  </si>
  <si>
    <t>COMP. 04</t>
  </si>
  <si>
    <t xml:space="preserve">DISJUNTOR TERMOMAGNÉTICO TRIPOLAR EM CAIXA MOLDADA  SIEMENS DE 25A 600V - FORNECIMENTO   3P 25A 25 KA </t>
  </si>
  <si>
    <t>COMP. 05</t>
  </si>
  <si>
    <t>DISJUNTOR TERMOMAGNÉTICO TRIPOLAR EM CAIXA MOLDADA  SIEMENS DE 80A 600V - FORNECIMENTO   3P 80A 25 KA</t>
  </si>
  <si>
    <t>COMP. 06</t>
  </si>
  <si>
    <t>DISJUNTOR TERMOMAGNÉTICO TRIPOLAR EM CAIXA MOLDADA  SIEMENS DE 100A 600V - FORNECIMENTO    3P 100A 25 KA</t>
  </si>
  <si>
    <t>COMP. 07</t>
  </si>
  <si>
    <t>DISJUNTOR TERMOMAGNÉTICO TRIPOLAR EM CAIXA MOLDADA  SIEMENS DE 125A 600V - FORNECIMENTO    3P 125A 25 KA</t>
  </si>
  <si>
    <t>SERVIÇOS CIVIS</t>
  </si>
  <si>
    <t>COMP. 08</t>
  </si>
  <si>
    <t>PAREDE DE DRYWALL RESISTENTE A UMIDADE, GESSO ACARTONADO FIXADO EM PERFIS METÁLICOS - FORNECIMENTO E INSTALAÇÃO</t>
  </si>
  <si>
    <t>COMP. 09</t>
  </si>
  <si>
    <t>FORRO EM GESSO TIPO RF- Resistente a Fogo COR ROSA , E = 12,5 MM, 1200 X 2400 MM (L X C)</t>
  </si>
  <si>
    <t>PORTAS METALICAS ACUSTICAS PARA ACESSO AS CASAS DE MAQUINAS DAS UTAs 1200x1800 mm 5cm espessura</t>
  </si>
  <si>
    <t>pç</t>
  </si>
  <si>
    <t>PORTAS METALICAS ACUSTICAS PARA ACESSO AS CASAS DE MAQUINAS DAS UTAs 900x1600 mm 5cm espessura</t>
  </si>
  <si>
    <t xml:space="preserve">PLACAS PARA ISOLAMENTO ACÚSTICO LAVÁVEIS </t>
  </si>
  <si>
    <t>m2</t>
  </si>
  <si>
    <t>08.02.03</t>
  </si>
  <si>
    <t>Vidro temperado transparente  e= 10mm</t>
  </si>
  <si>
    <t>19.01.24</t>
  </si>
  <si>
    <t>Revestimento texturizado de alta camada, aplicada a rolo</t>
  </si>
  <si>
    <t>02.02.05</t>
  </si>
  <si>
    <t>Aterro em camadas de 20,00cm umedecidas e fortemente apiloadas com aquisição de terra</t>
  </si>
  <si>
    <t>07.05.01</t>
  </si>
  <si>
    <t>Portão de ferro em metalon</t>
  </si>
  <si>
    <t>07.04.06</t>
  </si>
  <si>
    <t>Gradil de ferro em metalon</t>
  </si>
  <si>
    <t>14.06.04</t>
  </si>
  <si>
    <t>Reservatório de polietileno com tampa, cap.=10.000,00 lts</t>
  </si>
  <si>
    <t>14.06.05</t>
  </si>
  <si>
    <t>Reservatório de polietileno com tampa, cap.=5.000,00 lts, preço tabela deosp 2009</t>
  </si>
  <si>
    <t>18.07.23</t>
  </si>
  <si>
    <t>Refletor 400W industrial fechado - vapor de mercúrio com alojamento em aço pintado para reator e suporte para fixação em cantoneiras com vidro e corpo em alumínio estampado</t>
  </si>
  <si>
    <t>18.07.07</t>
  </si>
  <si>
    <t>Luminária fluorescente completa, (1x40W)  - ref.: osram, philips ou equivalente</t>
  </si>
  <si>
    <t>18.07.17</t>
  </si>
  <si>
    <t>Luminária tipo tartaruga de sobrepor para uso ao tempo para lâmpada fluorecente de 23W  - ref.: osram, philips ou equivalente</t>
  </si>
  <si>
    <t>COMP. 11</t>
  </si>
  <si>
    <t>Porta de madeira lisa - (0,60x1,60) m  - Dobradiças/fechadura/ Sem Caxilho - ref.: LaFonte, fame, pado, aliança ou equivalente</t>
  </si>
  <si>
    <t>COMP. 12</t>
  </si>
  <si>
    <t>Porta de madeira lisa - (0,70x1,60) m  - Dobradiças/fechadura/Sem Caxilho - ref.: LaFonte, fame, pado, aliança ou equivalente</t>
  </si>
  <si>
    <t>COMP. 13</t>
  </si>
  <si>
    <t>Porta de madeira lisa - (0,90x1,60) m  - Dobradiças/fechadura/Sem Caxilho - ref.: LaFonte, fame, pado, aliança ou equivalente</t>
  </si>
  <si>
    <t>COMP. 14</t>
  </si>
  <si>
    <t>Porta de madeira lisa - (1,00x1,60) m  - Dobradiças/fechadura/Sem Caxilho - ref.: LaFonte, fame, pado, aliança ou equivalente</t>
  </si>
  <si>
    <t>GRELHA DE FERRO FUNDIDO PARA CANALETA LARG = 30CM, FORNECIMENTO E ASSENTAMENTO</t>
  </si>
  <si>
    <t>GRELHA FF 60X60CM, 135KG, P/ CX RALO COM ASSENTAMENTO DE ARGAMASSA CIMENTO/AREIA 1:4 - FORNECIMENTO E INSTALAÇÃO</t>
  </si>
  <si>
    <t>GRELHA FF 60X70CM, 135KG, P/ CX RALO COM ASSENTAMENTO DE ARGAMASSA CIMENTO/AREIA 1:4 - FORNECIMENTO E INSTALAÇÃO</t>
  </si>
  <si>
    <t>ACESSIBILIDADE</t>
  </si>
  <si>
    <t>PLATAFORMA ELEVATÓRIA PARA DEFICIENTE</t>
  </si>
  <si>
    <t>COMP. 10</t>
  </si>
  <si>
    <t>Piso Podotátil Direcional e de Alerta - 25 x 25 cm</t>
  </si>
  <si>
    <t>ACESSÓRIOS</t>
  </si>
  <si>
    <t>COTAÇÃO</t>
  </si>
  <si>
    <t>CORRIMÃO DUPLO COM GUARDA CORPO EM AÇO GALVANIZADO</t>
  </si>
  <si>
    <t>CORRIMÃO SIMPLES DE PAREDE EM AÇO INOX</t>
  </si>
  <si>
    <t>CORRIMÃO DUPLO COM GUARDA CORPO EM AÇO INOX</t>
  </si>
  <si>
    <t>GUARDA CORPO EM AÇO INOX COM CORRIMÃO SIMPLES</t>
  </si>
  <si>
    <t>SIRENE AUDIOVISUAL</t>
  </si>
  <si>
    <t>DETECTOR DE FUMAÇA</t>
  </si>
  <si>
    <t>ACIONADOR DA BOMBA</t>
  </si>
  <si>
    <t>ACIONADOR DE ALARME</t>
  </si>
  <si>
    <t>LUMINÁRIA DE EMERGÊNCIA COM BATERIA</t>
  </si>
  <si>
    <t xml:space="preserve">BOMBA </t>
  </si>
  <si>
    <t>ACÚSTICA</t>
  </si>
  <si>
    <t>PAVIMENTO TÉRREO E MEZANINO - PLENÁRIO</t>
  </si>
  <si>
    <t xml:space="preserve">Estrutura metálica auxiliar; </t>
  </si>
  <si>
    <t xml:space="preserve">m² </t>
  </si>
  <si>
    <t xml:space="preserve">Forro acústico em Gesso Acartonado ST BR 12,5mm; </t>
  </si>
  <si>
    <t xml:space="preserve">Espelho em Gesso Acartonado ST BR 12,5mm; </t>
  </si>
  <si>
    <t xml:space="preserve">m </t>
  </si>
  <si>
    <t xml:space="preserve">Forro Acústico Rigitone, modelo 8-15-20 com véu branco e sobreposição em manta fonoabsorvedora WF 50mm; </t>
  </si>
  <si>
    <t xml:space="preserve">Tabica metálica CR-03; </t>
  </si>
  <si>
    <t>Revestimento Acústico Nexacustic Incombustível (Ignífugo), modelo R32 IG, os painéis nas dimensões de (2430 x 160)mm, com borda macho/fêmea e instalados com perfis e clips metálicos especiais com preenchimento em manta fonoabsorvedora WF 50mm;</t>
  </si>
  <si>
    <t xml:space="preserve">Revestimento Acústico Nexacustic Incombustível (Ignífugo), modelo Liso IG, os painéis nas dimensões de (2430 x 160)mm, com borda macho/fêmea e instalados com perfis e clips metálicos especiais; </t>
  </si>
  <si>
    <t xml:space="preserve">Piso vinílico Tarkett, linha Ambienta, coleção Rústico, espessura 3mm nas dimensões de (950 x 184)mm. Inflamabilidade NBR 8660 Classe II A; </t>
  </si>
  <si>
    <t xml:space="preserve">Rodapé primer de poliestireno 100mm para acabamento; </t>
  </si>
  <si>
    <t>Porta acústica em madeira, 02 folhas de abrir nas dimensões de (1600 x 2100)mm. Composta por chapa de isolamento, vedação perimetral em borracha especial e vedação inferior automático do tipo Guilhotina. Incluso todos os acessórios para completa instalação. Acabamento à definir;</t>
  </si>
  <si>
    <t xml:space="preserve"> peça</t>
  </si>
  <si>
    <t xml:space="preserve">Barra antipânico para porta de folha dupla. </t>
  </si>
  <si>
    <t>conj.</t>
  </si>
  <si>
    <t>2º PAVIMENTO - AUDITÓRIO</t>
  </si>
  <si>
    <t xml:space="preserve">m.² </t>
  </si>
  <si>
    <t>ESTRUTURA METÁLICA EM AÇO, C/ PINTURA DE TRATAMENTO P/ FORRO SUSPENSO ENTRE GRANDES VÃOS</t>
  </si>
  <si>
    <t xml:space="preserve">Revestimento Acústico Nexacustic Incombustível (Ignífugo), modelo R32 IG, os painéis nas dimensões de (2430 x 160)mm, com borda macho/fêmea e instalados com perfis e clips metálicos especiais com preenchimento em manta fonoabsorvedora WF 50mm; </t>
  </si>
  <si>
    <t xml:space="preserve">Difusor/Espelho em Gesso Acartonado ST BR 12,5mm; </t>
  </si>
  <si>
    <t xml:space="preserve">Porta acústica em madeira, 02 folhas de abrir nas dimensões de (1600 x 2100)mm. Composta por chapa de isolamento, vedação perimetral em borracha especial e vedação inferior automático do tipo Guilhotina. Incluso todos os acessórios para completa instalação. Acabamento à definir; </t>
  </si>
  <si>
    <t xml:space="preserve">peça </t>
  </si>
  <si>
    <t xml:space="preserve">Barra antipânico para porta de folha dupla; </t>
  </si>
  <si>
    <t xml:space="preserve">conj. </t>
  </si>
  <si>
    <t xml:space="preserve">Porta acústica em madeira, 01 folha de abrir nas dimensões de (800 x 2100)mm. Composta por chapa de isolamento, vedação perimetral em borracha especial e vedação inferior automático do tipo Guilhotina. Incluso todos os acessórios para completa instalação. Acabamento à definir; </t>
  </si>
  <si>
    <t>Barra antipânico para porta de folha única.</t>
  </si>
  <si>
    <t xml:space="preserve"> peça </t>
  </si>
  <si>
    <t>DESCONTOS ACORDO ASSEMBLÉIA X ENGECOM - MARÇO 2017</t>
  </si>
  <si>
    <t>DESCONTO ITEM 01.01.07 ANDAIME METALICO PARA FACHADA</t>
  </si>
  <si>
    <t>DESCONTO ITEM 02.01.01 LOCAÇÃO DE OBRA</t>
  </si>
  <si>
    <t>DESCONTO ITEM 05.01.01 ESTRUTURA E RESERVATÓRIO SUPERIOR</t>
  </si>
  <si>
    <t>DESCONTO ITEM 04.02.05 BALDRAME DE ALVENARIA DE 1 VEZ</t>
  </si>
  <si>
    <t xml:space="preserve">TOTAL GERAL: </t>
  </si>
  <si>
    <t>VALOR DO CONTRATO</t>
  </si>
  <si>
    <t>VALOR DA PLANILHA ( + ADITIVOS)</t>
  </si>
  <si>
    <t>VALOR MEDIDO NA 1ª MEDIÇÃO</t>
  </si>
  <si>
    <t>VALOR MEDIDO NA 2ª MEDIÇÃO</t>
  </si>
  <si>
    <t>VALOR MEDIDO NA 3ª MEDIÇÃO</t>
  </si>
  <si>
    <t>VALOR MEDIDO NA 4ª MEDIÇÃO</t>
  </si>
  <si>
    <t>VALOR MEDIDO NA 5ª MEDIÇÃO</t>
  </si>
  <si>
    <t>VALOR MEDIDO NA 6ª MEDIÇÃO</t>
  </si>
  <si>
    <t>VALOR MEDIDO NA 7ª MEDIÇÃO</t>
  </si>
  <si>
    <t>VALOR MEDIDO NA 8ª MEDIÇÃO</t>
  </si>
  <si>
    <t>VALOR MEDIDO NA 9ª MEDIÇÃO</t>
  </si>
  <si>
    <t>VALOR MEDIDO NA 10ª MEDIÇÃO</t>
  </si>
  <si>
    <t>VALOR MEDIDO NA 11ª MEDIÇÃO</t>
  </si>
  <si>
    <t>VALOR MEDIDO NA 12ª MEDIÇÃO</t>
  </si>
  <si>
    <t>VALOR MEDIDO NA 13ª MEDIÇÃO</t>
  </si>
  <si>
    <t>VALOR MEDIDO NA 14ª MEDIÇÃO</t>
  </si>
  <si>
    <t>VALOR MEDIDO NA 15ª MEDIÇÃO</t>
  </si>
  <si>
    <t>VALOR MEDIDO NA 16ª MEDIÇÃO</t>
  </si>
  <si>
    <t>VALOR MEDIDO NA 17ª MEDIÇÃO</t>
  </si>
  <si>
    <t>VALOR MEDIDO NA 18ª MEDIÇÃO</t>
  </si>
  <si>
    <t>VALOR MEDIDO NA 19ª MEDIÇÃO</t>
  </si>
  <si>
    <t>VALOR DESTA 20ª MEDIÇÃO</t>
  </si>
  <si>
    <t>VALOR DESTA 21ª MEDIÇÃO</t>
  </si>
  <si>
    <t>VALOR DESTA 22ª MEDIÇÃO</t>
  </si>
  <si>
    <t>VALOR DESTA 23ª MEDIÇÃO</t>
  </si>
  <si>
    <t>VALOR DESTA 24ª MEDIÇÃO</t>
  </si>
  <si>
    <t>VALOR DESTA 25ª MEDIÇÃO</t>
  </si>
  <si>
    <t>VALOR DESTA 26ª MEDIÇÃO</t>
  </si>
  <si>
    <t>VALOR DESTA 27ª MEDIÇÃO</t>
  </si>
  <si>
    <t>VALOR DESTA 28ª MEDIÇÃO</t>
  </si>
  <si>
    <t>VALOR DESTA 29ª MEDIÇÃO</t>
  </si>
  <si>
    <t>VALOR DESTA 30ª MEDIÇÃO</t>
  </si>
  <si>
    <t>VALOR DESTA 31ª MEDIÇÃO</t>
  </si>
  <si>
    <t>VALOR DESTA 32ª MEDIÇÃO</t>
  </si>
  <si>
    <t>VALOR DESTA 33ª MEDIÇÃO</t>
  </si>
  <si>
    <t>VALOR DESTA 34ª MEDIÇÃO</t>
  </si>
  <si>
    <t>VALOR DESTA 35ª MEDIÇÃO</t>
  </si>
  <si>
    <t>VALOR DESTA 36ª MEDIÇÃO</t>
  </si>
  <si>
    <t>VALOR DESTA 37ª MEDIÇÃO</t>
  </si>
  <si>
    <t>VALOR DESTA 38ª MEDIÇÃO</t>
  </si>
  <si>
    <t>VALOR DESTA 39ª MEDIÇÃO</t>
  </si>
  <si>
    <t>VALOR DESTA 40ª MEDIÇÃO</t>
  </si>
  <si>
    <t>VALOR DESTA 41ª MEDIÇÃO</t>
  </si>
  <si>
    <t>VALOR DESTA 42ª MEDIÇÃO</t>
  </si>
  <si>
    <t>VALOR DESTA 43ª MEDIÇÃO</t>
  </si>
  <si>
    <t>VALOR DESTA 44ª MEDIÇÃO</t>
  </si>
  <si>
    <t>VALOR DESTA 45ª MEDIÇÃO</t>
  </si>
  <si>
    <t>VALOR DESTA 46ª MEDIÇÃO</t>
  </si>
  <si>
    <t>VALOR DESTA 47ª MEDIÇÃO</t>
  </si>
  <si>
    <t>VALOR DESTA 48ª MEDIÇÃO</t>
  </si>
  <si>
    <t>VALOR DESTA 49ª MEDIÇÃO</t>
  </si>
  <si>
    <t>VALOR DESTA 50ª MEDIÇÃO</t>
  </si>
  <si>
    <t>VALOR DESTA 51ª MEDIÇÃO</t>
  </si>
  <si>
    <t>VALOR DESTA 52ª MEDIÇÃO</t>
  </si>
  <si>
    <t>VALOR DESTA 53ª MEDIÇÃO</t>
  </si>
  <si>
    <t>VALOR DESTA 54ª MEDIÇÃO</t>
  </si>
  <si>
    <t>VALOR DESTA 55ª MEDIÇÃO</t>
  </si>
  <si>
    <t>VALOR DESTA 56ª MEDIÇÃO</t>
  </si>
  <si>
    <t>VALOR DESTA 57ª MEDIÇÃO</t>
  </si>
  <si>
    <t>VALOR DESTA 58ª MEDIÇÃO</t>
  </si>
  <si>
    <t>VALOR DESTA 59ª MEDIÇÃO</t>
  </si>
  <si>
    <t>VALOR DESTA 60ª MEDIÇÃO</t>
  </si>
  <si>
    <t>VALOR DESTA 61ª MEDIÇÃO</t>
  </si>
  <si>
    <t>VALOR DESTA 62ª MEDIÇÃO</t>
  </si>
  <si>
    <t>VALOR DESTA 63ª MEDIÇÃO</t>
  </si>
  <si>
    <t>VALOR DESTA 64ª MEDIÇÃO</t>
  </si>
  <si>
    <t>VALOR DESTA 65ª MEDIÇÃO</t>
  </si>
  <si>
    <t>VALOR DESTA 66ª MEDIÇÃO</t>
  </si>
  <si>
    <t>VALOR DESTA 67ª MEDIÇÃO</t>
  </si>
  <si>
    <t>VALOR DESTA 68ª MEDIÇÃO</t>
  </si>
  <si>
    <t>VALOR DESTA 69ª MEDIÇÃO</t>
  </si>
  <si>
    <t>VALOR DESTA 70ª MEDIÇÃO</t>
  </si>
  <si>
    <t>VALOR DESTA 71ª MEDIÇÃO</t>
  </si>
  <si>
    <t>VALOR DESTA 72ª MEDIÇÃO</t>
  </si>
  <si>
    <t>VALOR DESTA 73ª MEDIÇÃO</t>
  </si>
  <si>
    <t>VALOR DESTA 74ª MEDIÇÃO</t>
  </si>
  <si>
    <t>VALOR DESTA 75ª MEDIÇÃO</t>
  </si>
  <si>
    <t>VALOR DESTA 76ª MEDIÇÃO</t>
  </si>
  <si>
    <t>VALOR REAJUSTES E REALINHAMENTOS</t>
  </si>
  <si>
    <t>037/2019</t>
  </si>
  <si>
    <t>PRESTAÇÃO DE SERVIÇOS DE FECHAMENTO EM ESQUADRIA DE ALUMÍNIO E VIDRO, DO PISO AO TETO DA GALERIA DO PLENÁRIO “LÚCIA TEREZA RODRIGUES”, NA SEDE DESTA ALE, EM PORTO VELHO</t>
  </si>
  <si>
    <t>Prestação De Serviços De Fechamento Em Esquadria De Alumínio E Vidro, Do Piso Ao Teto Da Galeria Do Plenário “Lúcia Tereza Rodrigues”, Na Sede Desta Ale, Em Porto Velho</t>
  </si>
  <si>
    <t>EMPREENDIMENTO</t>
  </si>
  <si>
    <t>ASSEMBLÉIA LEGISLATIVA DO ESTADO DE RONDÔNIA - PLENÁRIO "LÚCIA TEREZA RODRIGUES"</t>
  </si>
  <si>
    <t>CONTRATO</t>
  </si>
  <si>
    <t>ENDEREÇO</t>
  </si>
  <si>
    <t xml:space="preserve">AV. FARQUAR, 2662 - OLARIA - PORTO VELHO / RO - CEP 76.801-911 </t>
  </si>
  <si>
    <t>PROCESSO</t>
  </si>
  <si>
    <t>10702/2019-10</t>
  </si>
  <si>
    <t>OBJETO</t>
  </si>
  <si>
    <t>INÍCIO DA OBRA</t>
  </si>
  <si>
    <t>PERÍODO REFERÊNCIA</t>
  </si>
  <si>
    <t>DEZEMBRO / JANEIRO</t>
  </si>
  <si>
    <t>CONTRATADA</t>
  </si>
  <si>
    <t>MEKA ENGENHARIA LTDA - EPP</t>
  </si>
  <si>
    <t>BOLETIM DE MEDIÇÃO</t>
  </si>
  <si>
    <t>MED-03/2019 (10702/2019-10)</t>
  </si>
  <si>
    <t>FISCAL CONTRATO</t>
  </si>
  <si>
    <t>JEAN MARCOS MENSCH - CAD. 200166253</t>
  </si>
  <si>
    <t>EMISSÃO</t>
  </si>
  <si>
    <t>ITEM</t>
  </si>
  <si>
    <t>QUANT</t>
  </si>
  <si>
    <t>PREÇO UNITÁRIO (R$)</t>
  </si>
  <si>
    <t>PREÇO TOTAL  (R$)</t>
  </si>
  <si>
    <t>EXECUTADO ANTERIOR (%)</t>
  </si>
  <si>
    <t>EXECUTADO NO PERÍODO (%)</t>
  </si>
  <si>
    <t>EXECUTADO ACUMULADO (%)</t>
  </si>
  <si>
    <t>EXECUTADO ACUMULADO (R$)</t>
  </si>
  <si>
    <t/>
  </si>
  <si>
    <t>1.1</t>
  </si>
  <si>
    <t>REMOÇÃO DE FORROS DE DRYWALL, PVC E FIBROMINERAL, DE FORMA MANUAL, SEM REAPROVEITAMENTO. AF_12/2017</t>
  </si>
  <si>
    <t>1.2</t>
  </si>
  <si>
    <t>RETIRADA DE PEITORIL DE VIDRO</t>
  </si>
  <si>
    <t>1.3</t>
  </si>
  <si>
    <t>10527 / INSUMO</t>
  </si>
  <si>
    <t>LOCACAO DE ANDAIME METALICO TUBULAR DE ENCAIXE, TIPO DE TORRE, COM LARGURA DE 1 ATE 1,5 M E ALTURA DE *1,00* M</t>
  </si>
  <si>
    <t>m x mês</t>
  </si>
  <si>
    <t>1.4</t>
  </si>
  <si>
    <t>-</t>
  </si>
  <si>
    <t>PROJETO EXECUTIVO DEVIDAMENTE REGISTRADO NO CREA</t>
  </si>
  <si>
    <t>und</t>
  </si>
  <si>
    <t>FECHAMENTO EM ESQUADRIA E VIDRO</t>
  </si>
  <si>
    <t>2.1</t>
  </si>
  <si>
    <t>JANELA DE CORRER 4 FOLHAS EM ALUMINIO PRETO FOSCO, MEDINDO 6300 X 2450, COM PEITORIL FIXO DE 1500 X 900, INCLUINDO VIDRO LAMINADO (5+5) COM PVB COLORIDO INCOLOR, INCLUINDO ESTRUTURAS AUXILIARES DE SUSTENTAÇÃO</t>
  </si>
  <si>
    <t>2.2</t>
  </si>
  <si>
    <t>MÓDULO FIXO DE 1450 X 2450 - 3 PANOS, COM PEITORIL  FIXO DE 1450 X 900 - 3 PANOS, INCLUINDO VIDRO LAMINADO (5+5) COM PVB COLORIDO INCOLOR, INCLUINDO ESTRUTURAS AUXILIARES DE SUSTENTAÇÃO</t>
  </si>
  <si>
    <t>SERVIÇOS FINAIS</t>
  </si>
  <si>
    <t>3.1</t>
  </si>
  <si>
    <t>APLICAÇÃO MANUAL DE PINTURA COM TINTA LÁTEX PVA EM TETO, DUAS DEMÃOS. AF_06/2014</t>
  </si>
  <si>
    <t>3.2</t>
  </si>
  <si>
    <t>FORRO ACÚSTICO RIGITONE, MODELO 8-15-20 COM VÉU BRANCO E SOBREPOSIÇÃO EM MANTA FONOABSORVEDORA WF 50mm;</t>
  </si>
  <si>
    <t>VALOR TOTAL SEM B.D.I</t>
  </si>
  <si>
    <t>B.D.I. 26,24%</t>
  </si>
  <si>
    <t>VALOR TOTAL COM B.D.I</t>
  </si>
  <si>
    <t>014/2021</t>
  </si>
  <si>
    <t>CONTRATAÇÃO DE EMPRESA ESPECIALIZADA EM SERVIÇOS DE REFORMAS E ADEQUAÇÕES PARA INSTALAÇÃO DE SISTEMA DE INSPENÇÃO E SEGURANÇA NAS RECEPÇÕES , DA SEDE DESTA ALE, EM PORTO VELHO</t>
  </si>
  <si>
    <t>Contratação De Empresa Especializada Em Serviços De Reformas E Adequações Para Instalação De Sistema De Inspenção E Segurança Nas Recepções , Da Sede Desta Ale, Em Porto Velho</t>
  </si>
  <si>
    <t>Planilha de execução</t>
  </si>
  <si>
    <t>Contratante</t>
  </si>
  <si>
    <t>Contratada</t>
  </si>
  <si>
    <t xml:space="preserve">ASSEMBLÉIA LEGISLATIVA DO ESTADO DE RONDÔNIA </t>
  </si>
  <si>
    <t>VISÃO EMPRESARIAL LTDA - ME</t>
  </si>
  <si>
    <t xml:space="preserve">Objeto </t>
  </si>
  <si>
    <t>Localização</t>
  </si>
  <si>
    <t>Início da obra</t>
  </si>
  <si>
    <t>Término</t>
  </si>
  <si>
    <t xml:space="preserve">Nº Contrato </t>
  </si>
  <si>
    <t xml:space="preserve">Nº Processo </t>
  </si>
  <si>
    <t>Valor do contrato - R$</t>
  </si>
  <si>
    <t>Valor Aditivo executado - R$</t>
  </si>
  <si>
    <t>Valor total executado - R$</t>
  </si>
  <si>
    <t>03810/2020</t>
  </si>
  <si>
    <t>FÍSICO - FINANCEIRO</t>
  </si>
  <si>
    <t>QUANT.</t>
  </si>
  <si>
    <r>
      <rPr>
        <sz val="7.5"/>
        <rFont val="Calibri"/>
        <family val="2"/>
      </rPr>
      <t>VALOR
UITÁRIO</t>
    </r>
  </si>
  <si>
    <t>VALOR TOTAL</t>
  </si>
  <si>
    <t>1.0</t>
  </si>
  <si>
    <t>ADMINISTRAÇÃO E CONTROLE</t>
  </si>
  <si>
    <r>
      <rPr>
        <sz val="7.5"/>
        <rFont val="Calibri"/>
        <family val="1"/>
      </rPr>
      <t>1.1</t>
    </r>
  </si>
  <si>
    <t xml:space="preserve">PRINCIPAL </t>
  </si>
  <si>
    <r>
      <rPr>
        <sz val="7.5"/>
        <rFont val="Calibri"/>
        <family val="1"/>
      </rPr>
      <t>COMP. 01</t>
    </r>
  </si>
  <si>
    <r>
      <rPr>
        <sz val="7.5"/>
        <rFont val="Calibri"/>
        <family val="1"/>
      </rPr>
      <t>ADMINISTRAÇÃO E CONTROLE</t>
    </r>
  </si>
  <si>
    <r>
      <rPr>
        <sz val="7.5"/>
        <rFont val="Calibri"/>
        <family val="1"/>
      </rPr>
      <t>MÊS</t>
    </r>
  </si>
  <si>
    <r>
      <rPr>
        <b/>
        <sz val="7.5"/>
        <rFont val="Calibri"/>
        <family val="1"/>
      </rPr>
      <t>TOTAL 1.0</t>
    </r>
  </si>
  <si>
    <r>
      <rPr>
        <b/>
        <sz val="7.5"/>
        <rFont val="Calibri"/>
        <family val="1"/>
      </rPr>
      <t>2.0</t>
    </r>
  </si>
  <si>
    <r>
      <rPr>
        <b/>
        <sz val="7.5"/>
        <rFont val="Calibri"/>
        <family val="1"/>
      </rPr>
      <t>SERVIÇOS PRELIMINARES</t>
    </r>
  </si>
  <si>
    <r>
      <rPr>
        <sz val="7.5"/>
        <rFont val="Calibri"/>
        <family val="1"/>
      </rPr>
      <t>2.1</t>
    </r>
  </si>
  <si>
    <r>
      <rPr>
        <sz val="7.5"/>
        <rFont val="Calibri"/>
        <family val="1"/>
      </rPr>
      <t xml:space="preserve">DEMOLIÇÃO DE ALVENARIA DE BLOCO FURADO, DE FORMA MANUAL, SEM
</t>
    </r>
    <r>
      <rPr>
        <sz val="7.5"/>
        <rFont val="Calibri"/>
        <family val="1"/>
      </rPr>
      <t>REAPROVEITAMENTO. AF_12/2017</t>
    </r>
  </si>
  <si>
    <r>
      <rPr>
        <sz val="7.5"/>
        <rFont val="Calibri"/>
        <family val="1"/>
      </rPr>
      <t>M3</t>
    </r>
  </si>
  <si>
    <r>
      <rPr>
        <sz val="7.5"/>
        <rFont val="Calibri"/>
        <family val="1"/>
      </rPr>
      <t>2.2</t>
    </r>
  </si>
  <si>
    <r>
      <rPr>
        <sz val="7.5"/>
        <rFont val="Calibri"/>
        <family val="1"/>
      </rPr>
      <t>REMOÇÃO DE JANELAS, DE FORMA MANUAL, SEM REAPROVEITAMENTO. AF_12/2017</t>
    </r>
  </si>
  <si>
    <r>
      <rPr>
        <sz val="7.5"/>
        <rFont val="Calibri"/>
        <family val="1"/>
      </rPr>
      <t>M2</t>
    </r>
  </si>
  <si>
    <r>
      <rPr>
        <sz val="7.5"/>
        <rFont val="Calibri"/>
        <family val="1"/>
      </rPr>
      <t>2.3</t>
    </r>
  </si>
  <si>
    <r>
      <rPr>
        <sz val="7.5"/>
        <rFont val="Calibri"/>
        <family val="1"/>
      </rPr>
      <t>TAPUME COM TELHA METÁLICA. AF_05/2018</t>
    </r>
  </si>
  <si>
    <r>
      <rPr>
        <sz val="7.5"/>
        <rFont val="Calibri"/>
        <family val="1"/>
      </rPr>
      <t>2.4</t>
    </r>
  </si>
  <si>
    <r>
      <rPr>
        <sz val="7.5"/>
        <rFont val="Calibri"/>
        <family val="1"/>
      </rPr>
      <t>COMP. 02</t>
    </r>
  </si>
  <si>
    <r>
      <rPr>
        <sz val="7.5"/>
        <rFont val="Calibri"/>
        <family val="1"/>
      </rPr>
      <t>PROJETO EXECUTIVO DEVIDAMENTE REGISTRADO NO CREA/CAU</t>
    </r>
  </si>
  <si>
    <r>
      <rPr>
        <sz val="7.5"/>
        <rFont val="Calibri"/>
        <family val="1"/>
      </rPr>
      <t>UNID</t>
    </r>
  </si>
  <si>
    <t>2.5</t>
  </si>
  <si>
    <t>ADITIVO</t>
  </si>
  <si>
    <t>MONTAGEM E DESMONTAGEM DE ANDAIME MODULAR FACHADEIRO, COM PISO METÁLICO, PARA EDIFICAÇÕES COM MÚLTIPLOS PAVIMENTOS (EXCLUSIVE ANDAIME E LIMPEZA). AF_11/2017</t>
  </si>
  <si>
    <t>TOTAL 2.0</t>
  </si>
  <si>
    <r>
      <rPr>
        <b/>
        <sz val="7.5"/>
        <rFont val="Calibri"/>
        <family val="1"/>
      </rPr>
      <t>3.0</t>
    </r>
  </si>
  <si>
    <r>
      <rPr>
        <b/>
        <sz val="7.5"/>
        <rFont val="Calibri"/>
        <family val="1"/>
      </rPr>
      <t>ENTRADA AV. CALAMA</t>
    </r>
  </si>
  <si>
    <r>
      <rPr>
        <sz val="7.5"/>
        <rFont val="Calibri"/>
        <family val="1"/>
      </rPr>
      <t>3.1</t>
    </r>
  </si>
  <si>
    <r>
      <rPr>
        <sz val="7.5"/>
        <rFont val="Calibri"/>
        <family val="1"/>
      </rPr>
      <t>COTAÇÃO</t>
    </r>
  </si>
  <si>
    <t>FORNECIMENTO E INSTALAÇÃO DE PAINEL (5,25 X 3,25) EM MÓDULOS FIXOS DE ALUMINIO , COM PORTA DESLIZANTE (3,00 X 2,10 M), DUAS FOLHAS FIXAS E DUAS FOLHAS MÓVEIS, COM SISTEMA DE ABERTURA AUTOMÁTICA PARA PORTA CAIXILHADA (DORMA, MANUSA, PPA OU EQUIVALENTE), INCLUINDO VIDROS LAMINADOS (5+5) NO ESTILO PELE DE VIDRO REFLETIVA, INCLUINDO ESTRUTURAS AUXILIARES DE SUSTENTAÇÃO.</t>
  </si>
  <si>
    <r>
      <rPr>
        <sz val="7.5"/>
        <rFont val="Calibri"/>
        <family val="1"/>
      </rPr>
      <t>3.2</t>
    </r>
  </si>
  <si>
    <r>
      <rPr>
        <sz val="7.5"/>
        <rFont val="Calibri"/>
        <family val="1"/>
      </rPr>
      <t>FORNECIMENTO E INSTALAÇÃO DE PAINEL EM VIDRO FIXO CRISTAL INCOLOR TEMPERADO (3,80 X 2,1M), COM PORTA (0,90 X 2,10 M) DE ABRIR 1 FOLHA E BARRA ANTIPÂNICO, INCLUINDO ESTRUTURAS  DE SUSTENTAÇÃO ALUMÍNIO NA COR PRETO.</t>
    </r>
  </si>
  <si>
    <r>
      <rPr>
        <sz val="7.5"/>
        <rFont val="Calibri"/>
        <family val="1"/>
      </rPr>
      <t>3.3</t>
    </r>
    <r>
      <rPr>
        <sz val="11"/>
        <color theme="1"/>
        <rFont val="Calibri"/>
        <family val="2"/>
        <scheme val="minor"/>
      </rPr>
      <t/>
    </r>
  </si>
  <si>
    <t>FORRO EM PLACAS DE GESSO, PARA AMBIENTES COMERCIAIS. AF_05/2017_P</t>
  </si>
  <si>
    <r>
      <rPr>
        <sz val="7.5"/>
        <rFont val="Calibri"/>
        <family val="1"/>
      </rPr>
      <t>3.4</t>
    </r>
    <r>
      <rPr>
        <sz val="11"/>
        <color theme="1"/>
        <rFont val="Calibri"/>
        <family val="2"/>
        <scheme val="minor"/>
      </rPr>
      <t/>
    </r>
  </si>
  <si>
    <t>REMOÇÃO DE FORRO DE GESSO, DE FORMA MANUAL, SEM REAPROVEITAMENTO. AF_12/2017</t>
  </si>
  <si>
    <r>
      <rPr>
        <sz val="7.5"/>
        <rFont val="Calibri"/>
        <family val="1"/>
      </rPr>
      <t>3.5</t>
    </r>
    <r>
      <rPr>
        <sz val="11"/>
        <color theme="1"/>
        <rFont val="Calibri"/>
        <family val="2"/>
        <scheme val="minor"/>
      </rPr>
      <t/>
    </r>
  </si>
  <si>
    <t>ALVENARIA ESTRUTURAL DE BLOCOS CERÂMICOS 14X19X39, (ESPESSURA DE 14 CM), PARA PAREDES COM ÁREA LÍQUIDA MENOR QUE 6M², SEM VÃOS, UTILIZANDO PALHETA E ARGAMASSA DE ASSENTAMENTO COM PREPARO MANUAL. AF_12/2014</t>
  </si>
  <si>
    <r>
      <rPr>
        <sz val="7.5"/>
        <rFont val="Calibri"/>
        <family val="1"/>
      </rPr>
      <t>3.6</t>
    </r>
    <r>
      <rPr>
        <sz val="11"/>
        <color theme="1"/>
        <rFont val="Calibri"/>
        <family val="2"/>
        <scheme val="minor"/>
      </rPr>
      <t/>
    </r>
  </si>
  <si>
    <t>SOLEIRA EM GRANITO, LARGURA 15 CM, ESPESSURA 2,0 CM. AF_09/2020</t>
  </si>
  <si>
    <r>
      <rPr>
        <sz val="7.5"/>
        <rFont val="Calibri"/>
        <family val="1"/>
      </rPr>
      <t>3.7</t>
    </r>
    <r>
      <rPr>
        <sz val="11"/>
        <color theme="1"/>
        <rFont val="Calibri"/>
        <family val="2"/>
        <scheme val="minor"/>
      </rPr>
      <t/>
    </r>
  </si>
  <si>
    <t>REVESTIMENTO DO TIPO ACM (ALUMINIO COMPOSTO)</t>
  </si>
  <si>
    <r>
      <rPr>
        <sz val="7.5"/>
        <rFont val="Calibri"/>
        <family val="1"/>
      </rPr>
      <t>3.8</t>
    </r>
    <r>
      <rPr>
        <sz val="11"/>
        <color theme="1"/>
        <rFont val="Calibri"/>
        <family val="2"/>
        <scheme val="minor"/>
      </rPr>
      <t/>
    </r>
  </si>
  <si>
    <t>REVESTIMENTO DO TIPO ACM (ALUMINIO COMPOSTO) - REMOÇÃO E INSTALAÇAO</t>
  </si>
  <si>
    <r>
      <rPr>
        <sz val="7.5"/>
        <rFont val="Calibri"/>
        <family val="1"/>
      </rPr>
      <t>3.9</t>
    </r>
    <r>
      <rPr>
        <sz val="11"/>
        <color theme="1"/>
        <rFont val="Calibri"/>
        <family val="2"/>
        <scheme val="minor"/>
      </rPr>
      <t/>
    </r>
  </si>
  <si>
    <t>GUARDA-CORPO DE AÇO GALVANIZADO DE 1,10M, MONTANTES TUBULARES DE 1.1/4 " ESPAÇADOS DE 1,20M, TRAVESSA SUPERIOR DE 1.1/2", GRADIL FORMADO POR TUBOS HORIZONTAIS DE 1" E VERTICAIS DE 3/4", FIXADO COM CHUMBADOR MECÂNICO. AF_04/2019_P</t>
  </si>
  <si>
    <t>TOTAL 3.0</t>
  </si>
  <si>
    <r>
      <rPr>
        <b/>
        <sz val="7.5"/>
        <rFont val="Calibri"/>
        <family val="1"/>
      </rPr>
      <t>4.0</t>
    </r>
  </si>
  <si>
    <r>
      <rPr>
        <b/>
        <sz val="7.5"/>
        <rFont val="Calibri"/>
        <family val="1"/>
      </rPr>
      <t>ENTRADA AV. JOSÉ CAMACHO</t>
    </r>
  </si>
  <si>
    <r>
      <rPr>
        <sz val="7.5"/>
        <rFont val="Calibri"/>
        <family val="1"/>
      </rPr>
      <t>4.1</t>
    </r>
  </si>
  <si>
    <t>FORNECIMENTO E INSTALAÇÃO DE PAINEL (5,25 X 3,25) EM MÓDULOS FIXOS DE ALUMINIO , COM PORTA DESLIZANTE (3,00 X 2,10 M), DUAS FOLHAS FIXAS E DUAS FOLHAS MÓVEIS,  COM SISTEMA DE ABERTURA AUTOMÁTICA PARA PORTA CAIXILHADA (DORMA, MANUSA, PPA OU EQUIVALENTE), INCLUINDO VIDROS LAMINADOS (5+5) NO ESTILO PELE DE VIDRO REFLETIVA, INCLUINDO ESTRUTURAS AUXILIARES DE SUSTENTAÇÃO.</t>
  </si>
  <si>
    <r>
      <rPr>
        <sz val="7.5"/>
        <rFont val="Calibri"/>
        <family val="1"/>
      </rPr>
      <t>4.2</t>
    </r>
  </si>
  <si>
    <r>
      <rPr>
        <sz val="7.5"/>
        <rFont val="Calibri"/>
        <family val="1"/>
      </rPr>
      <t xml:space="preserve">FORNECIMENTO E INSTALAÇÃO DE PAINEL EM VIDRO FIXO CRISTAL INCOLOR
</t>
    </r>
    <r>
      <rPr>
        <sz val="7.5"/>
        <rFont val="Calibri"/>
        <family val="1"/>
      </rPr>
      <t>TEMPERADO (3,25 X 2,1M), INCLUINDO ESTRUTURAS  DE SUSTENTAÇÃO ALUMÍNIO NA COR PRETO.</t>
    </r>
  </si>
  <si>
    <r>
      <rPr>
        <sz val="7.5"/>
        <rFont val="Calibri"/>
        <family val="1"/>
      </rPr>
      <t>4.3</t>
    </r>
    <r>
      <rPr>
        <sz val="11"/>
        <color theme="1"/>
        <rFont val="Calibri"/>
        <family val="2"/>
        <scheme val="minor"/>
      </rPr>
      <t/>
    </r>
  </si>
  <si>
    <r>
      <rPr>
        <sz val="7.5"/>
        <rFont val="Calibri"/>
        <family val="1"/>
      </rPr>
      <t>COMP. 03</t>
    </r>
  </si>
  <si>
    <r>
      <rPr>
        <sz val="7.5"/>
        <rFont val="Calibri"/>
        <family val="1"/>
      </rPr>
      <t>PORTA EM VIDRO (1,5 X 2,10 M), DUAS FOLHAS, COM BARRA ANTIPANICO</t>
    </r>
  </si>
  <si>
    <r>
      <rPr>
        <sz val="7.5"/>
        <rFont val="Calibri"/>
        <family val="1"/>
      </rPr>
      <t>4.4</t>
    </r>
    <r>
      <rPr>
        <sz val="11"/>
        <color theme="1"/>
        <rFont val="Calibri"/>
        <family val="2"/>
        <scheme val="minor"/>
      </rPr>
      <t/>
    </r>
  </si>
  <si>
    <r>
      <rPr>
        <sz val="7.5"/>
        <rFont val="Calibri"/>
        <family val="1"/>
      </rPr>
      <t>VERGA PRÉ-MOLDADA PARA PORTAS COM MAIS DE 1,5 M DE VÃO. AF_03/2016</t>
    </r>
  </si>
  <si>
    <r>
      <rPr>
        <sz val="7.5"/>
        <rFont val="Calibri"/>
        <family val="1"/>
      </rPr>
      <t>M</t>
    </r>
  </si>
  <si>
    <r>
      <rPr>
        <sz val="7.5"/>
        <rFont val="Calibri"/>
        <family val="1"/>
      </rPr>
      <t>4.5</t>
    </r>
    <r>
      <rPr>
        <sz val="11"/>
        <color theme="1"/>
        <rFont val="Calibri"/>
        <family val="2"/>
        <scheme val="minor"/>
      </rPr>
      <t/>
    </r>
  </si>
  <si>
    <r>
      <rPr>
        <sz val="7.5"/>
        <rFont val="Calibri"/>
        <family val="1"/>
      </rPr>
      <t>4.6</t>
    </r>
    <r>
      <rPr>
        <sz val="11"/>
        <color theme="1"/>
        <rFont val="Calibri"/>
        <family val="2"/>
        <scheme val="minor"/>
      </rPr>
      <t/>
    </r>
  </si>
  <si>
    <r>
      <rPr>
        <sz val="7.5"/>
        <rFont val="Calibri"/>
        <family val="1"/>
      </rPr>
      <t>4.7</t>
    </r>
    <r>
      <rPr>
        <sz val="11"/>
        <color theme="1"/>
        <rFont val="Calibri"/>
        <family val="2"/>
        <scheme val="minor"/>
      </rPr>
      <t/>
    </r>
  </si>
  <si>
    <r>
      <rPr>
        <sz val="7.5"/>
        <rFont val="Calibri"/>
        <family val="1"/>
      </rPr>
      <t>4.8</t>
    </r>
    <r>
      <rPr>
        <sz val="11"/>
        <color theme="1"/>
        <rFont val="Calibri"/>
        <family val="2"/>
        <scheme val="minor"/>
      </rPr>
      <t/>
    </r>
  </si>
  <si>
    <r>
      <rPr>
        <sz val="7.5"/>
        <rFont val="Calibri"/>
        <family val="1"/>
      </rPr>
      <t>4.9</t>
    </r>
    <r>
      <rPr>
        <sz val="11"/>
        <color theme="1"/>
        <rFont val="Calibri"/>
        <family val="2"/>
        <scheme val="minor"/>
      </rPr>
      <t/>
    </r>
  </si>
  <si>
    <r>
      <rPr>
        <sz val="7.5"/>
        <rFont val="Calibri"/>
        <family val="1"/>
      </rPr>
      <t>4.10</t>
    </r>
    <r>
      <rPr>
        <sz val="11"/>
        <color theme="1"/>
        <rFont val="Calibri"/>
        <family val="2"/>
        <scheme val="minor"/>
      </rPr>
      <t/>
    </r>
  </si>
  <si>
    <t>TOTAL 4.0</t>
  </si>
  <si>
    <r>
      <rPr>
        <b/>
        <sz val="7.5"/>
        <rFont val="Calibri"/>
        <family val="1"/>
      </rPr>
      <t>5.0</t>
    </r>
  </si>
  <si>
    <r>
      <rPr>
        <b/>
        <sz val="7.5"/>
        <rFont val="Calibri"/>
        <family val="1"/>
      </rPr>
      <t>ENTRADA ESTACIONAMENTO TÉRREO</t>
    </r>
  </si>
  <si>
    <r>
      <rPr>
        <sz val="7.5"/>
        <rFont val="Calibri"/>
        <family val="1"/>
      </rPr>
      <t>5.1</t>
    </r>
  </si>
  <si>
    <r>
      <rPr>
        <sz val="7.5"/>
        <rFont val="Calibri"/>
        <family val="1"/>
      </rPr>
      <t>FORNECIMENTO E INSTALAÇÃO DE PAINEL EM VIDRO FIXO CRISTAL INCOLOR TEMPERADO (5,20 X 2,94 M), COM UMA PORTA (0,90 X 2,10 M) DE ABRIR 1 FOLHA E UMA PORTA DE ABRIR COM DUAS FOLHAS (2,0 X 2,10 M) E BARRAS ANTIPÂNICO, INCLUINDO ESTRUTURAS  DE SUSTENTAÇÃO ALUMÍNIO NA COR PRETO.</t>
    </r>
  </si>
  <si>
    <r>
      <rPr>
        <sz val="7.5"/>
        <rFont val="Calibri"/>
        <family val="1"/>
      </rPr>
      <t>5.2</t>
    </r>
    <r>
      <rPr>
        <sz val="11"/>
        <color theme="1"/>
        <rFont val="Calibri"/>
        <family val="2"/>
        <scheme val="minor"/>
      </rPr>
      <t/>
    </r>
  </si>
  <si>
    <t xml:space="preserve"> GRAUTEAMENTO VERTICAL EM ALVENARIA ESTRUTURAL. AF_01/2015 </t>
  </si>
  <si>
    <t xml:space="preserve">M3 </t>
  </si>
  <si>
    <r>
      <rPr>
        <sz val="7.5"/>
        <rFont val="Calibri"/>
        <family val="1"/>
      </rPr>
      <t>5.3</t>
    </r>
    <r>
      <rPr>
        <sz val="11"/>
        <color theme="1"/>
        <rFont val="Calibri"/>
        <family val="2"/>
        <scheme val="minor"/>
      </rPr>
      <t/>
    </r>
  </si>
  <si>
    <t>CONCRETO FCK = 20MPA, TRAÇO 1:2,7:3 (CIMENTO/ AREIA MÉDIA/ BRITA 1)  - PREPARO MECÂNICO COM BETONEIRA 400 L. AF_07/2016</t>
  </si>
  <si>
    <r>
      <rPr>
        <sz val="7.5"/>
        <rFont val="Calibri"/>
        <family val="1"/>
      </rPr>
      <t>5.4</t>
    </r>
    <r>
      <rPr>
        <sz val="11"/>
        <color theme="1"/>
        <rFont val="Calibri"/>
        <family val="2"/>
        <scheme val="minor"/>
      </rPr>
      <t/>
    </r>
  </si>
  <si>
    <t>COMP.</t>
  </si>
  <si>
    <t>SICADUR 32</t>
  </si>
  <si>
    <t>TOTAL 5.0</t>
  </si>
  <si>
    <r>
      <rPr>
        <b/>
        <sz val="7.5"/>
        <rFont val="Calibri"/>
        <family val="1"/>
      </rPr>
      <t>6.0</t>
    </r>
  </si>
  <si>
    <r>
      <rPr>
        <b/>
        <sz val="7.5"/>
        <rFont val="Calibri"/>
        <family val="1"/>
      </rPr>
      <t>COBERTURA METÁLICA ATIRANTADA</t>
    </r>
  </si>
  <si>
    <r>
      <rPr>
        <sz val="7.5"/>
        <rFont val="Calibri"/>
        <family val="1"/>
      </rPr>
      <t>6.1</t>
    </r>
  </si>
  <si>
    <r>
      <rPr>
        <sz val="7.5"/>
        <rFont val="Calibri"/>
        <family val="1"/>
      </rPr>
      <t xml:space="preserve">CONFECÇÃO E ANCORAGEM DE COBERTURA EM ESTRUTURA METÁLICA E VIDRO
</t>
    </r>
    <r>
      <rPr>
        <sz val="7.5"/>
        <rFont val="Calibri"/>
        <family val="1"/>
      </rPr>
      <t>TEMPERADO LAMINADO (8,35 X 3,20M).</t>
    </r>
  </si>
  <si>
    <r>
      <rPr>
        <sz val="7.5"/>
        <rFont val="Calibri"/>
        <family val="1"/>
      </rPr>
      <t>6.2</t>
    </r>
    <r>
      <rPr>
        <sz val="11"/>
        <color theme="1"/>
        <rFont val="Calibri"/>
        <family val="2"/>
        <scheme val="minor"/>
      </rPr>
      <t/>
    </r>
  </si>
  <si>
    <t xml:space="preserve">COMP. </t>
  </si>
  <si>
    <t xml:space="preserve">VIGA METÁLICA EM PERFIL LAMINADO OU SOLDADO EM AÇO ESTRUTURAL, COM CONEXÕES SOLDADAS, INCLUSOS MÃO DE OBRA, TRANSPORTE E IÇAMENTO UTILIZANDO GUINDASTE - FORNECIMENTO E INSTALAÇÃO. </t>
  </si>
  <si>
    <r>
      <rPr>
        <sz val="7.5"/>
        <rFont val="Calibri"/>
        <family val="1"/>
      </rPr>
      <t>6.3</t>
    </r>
    <r>
      <rPr>
        <sz val="11"/>
        <color theme="1"/>
        <rFont val="Calibri"/>
        <family val="2"/>
        <scheme val="minor"/>
      </rPr>
      <t/>
    </r>
  </si>
  <si>
    <t>PILAR METÁLICO PERFIL LAMINADO OU SOLDADO EM AÇO ESTRUTURAL, COM CONEXÕES SOLDADAS, INCLUSOS MÃO DE OBRA, TRANSPORTE E IÇAMENTO UTILIZANDO GUINDASTE - FORNECIMENTO E INSTALAÇÃO</t>
  </si>
  <si>
    <t>TOTAL 6.0</t>
  </si>
  <si>
    <r>
      <rPr>
        <b/>
        <sz val="7.5"/>
        <rFont val="Calibri"/>
        <family val="1"/>
      </rPr>
      <t>7.0</t>
    </r>
  </si>
  <si>
    <r>
      <rPr>
        <b/>
        <sz val="7.5"/>
        <rFont val="Calibri"/>
        <family val="1"/>
      </rPr>
      <t>INSTALAÇÃO ELÉTRICA E DE LÓGICA</t>
    </r>
  </si>
  <si>
    <r>
      <rPr>
        <sz val="7.5"/>
        <rFont val="Calibri"/>
        <family val="1"/>
      </rPr>
      <t>7.1</t>
    </r>
  </si>
  <si>
    <r>
      <rPr>
        <sz val="7.5"/>
        <rFont val="Calibri"/>
        <family val="1"/>
      </rPr>
      <t xml:space="preserve">CABO DE COBRE FLEXÍVEL ISOLADO, 2,5 MM², ANTI-CHAMA 450/750 V, PARA
</t>
    </r>
    <r>
      <rPr>
        <sz val="7.5"/>
        <rFont val="Calibri"/>
        <family val="1"/>
      </rPr>
      <t>CIRCUITOS TERMINAIS - FORNECIMENTO E INSTALAÇÃO. AF_12/2015</t>
    </r>
  </si>
  <si>
    <r>
      <rPr>
        <sz val="7.5"/>
        <rFont val="Calibri"/>
        <family val="1"/>
      </rPr>
      <t>7.2</t>
    </r>
  </si>
  <si>
    <r>
      <rPr>
        <sz val="7.5"/>
        <rFont val="Calibri"/>
        <family val="1"/>
      </rPr>
      <t xml:space="preserve">DISJUNTOR BIPOLAR TIPO DIN, CORRENTE NOMINAL DE 16A - FORNECIMENTO E
</t>
    </r>
    <r>
      <rPr>
        <sz val="7.5"/>
        <rFont val="Calibri"/>
        <family val="1"/>
      </rPr>
      <t>INSTALAÇÃO. AF_10/2020</t>
    </r>
  </si>
  <si>
    <r>
      <rPr>
        <sz val="7.5"/>
        <rFont val="Calibri"/>
        <family val="1"/>
      </rPr>
      <t>UN</t>
    </r>
  </si>
  <si>
    <r>
      <rPr>
        <sz val="7.5"/>
        <rFont val="Calibri"/>
        <family val="1"/>
      </rPr>
      <t>7.3</t>
    </r>
  </si>
  <si>
    <r>
      <rPr>
        <sz val="7.5"/>
        <rFont val="Calibri"/>
        <family val="1"/>
      </rPr>
      <t>COMP. 04</t>
    </r>
  </si>
  <si>
    <r>
      <rPr>
        <sz val="7.5"/>
        <rFont val="Calibri"/>
        <family val="1"/>
      </rPr>
      <t>DISPOSITIVO DISJUNTOR RESIDUAL - FORNECIMENTO E INSTALAÇÃO.</t>
    </r>
  </si>
  <si>
    <r>
      <rPr>
        <sz val="7.5"/>
        <rFont val="Calibri"/>
        <family val="1"/>
      </rPr>
      <t>7.4</t>
    </r>
    <r>
      <rPr>
        <sz val="11"/>
        <color theme="1"/>
        <rFont val="Calibri"/>
        <family val="2"/>
        <scheme val="minor"/>
      </rPr>
      <t/>
    </r>
  </si>
  <si>
    <t>RASGO EM ALVENARIA PARA ELETRODUTOS COM DIAMETROS MENORES OU IGUAIS A 40 MM. AF_05/2015</t>
  </si>
  <si>
    <r>
      <rPr>
        <sz val="7.5"/>
        <rFont val="Calibri"/>
        <family val="1"/>
      </rPr>
      <t>7.5</t>
    </r>
    <r>
      <rPr>
        <sz val="11"/>
        <color theme="1"/>
        <rFont val="Calibri"/>
        <family val="2"/>
        <scheme val="minor"/>
      </rPr>
      <t/>
    </r>
  </si>
  <si>
    <r>
      <rPr>
        <sz val="7.5"/>
        <rFont val="Calibri"/>
        <family val="1"/>
      </rPr>
      <t xml:space="preserve">CHUMBAMENTO LINEAR EM ALVENARIA PARA RAMAIS/DISTRIBUIÇÃO COM
</t>
    </r>
    <r>
      <rPr>
        <sz val="7.5"/>
        <rFont val="Calibri"/>
        <family val="1"/>
      </rPr>
      <t>DIÂMETROS MENORES OU IGUAIS A 40 MM. AF_05/2015</t>
    </r>
  </si>
  <si>
    <r>
      <rPr>
        <sz val="7.5"/>
        <rFont val="Calibri"/>
        <family val="1"/>
      </rPr>
      <t>7.6</t>
    </r>
    <r>
      <rPr>
        <sz val="11"/>
        <color theme="1"/>
        <rFont val="Calibri"/>
        <family val="2"/>
        <scheme val="minor"/>
      </rPr>
      <t/>
    </r>
  </si>
  <si>
    <r>
      <rPr>
        <sz val="7.5"/>
        <rFont val="Calibri"/>
        <family val="1"/>
      </rPr>
      <t xml:space="preserve">QUEBRA EM ALVENARIA PARA INSTALAÇÃO DE CAIXA DE TOMADA (4X4 OU 4X2).
</t>
    </r>
    <r>
      <rPr>
        <sz val="7.5"/>
        <rFont val="Calibri"/>
        <family val="1"/>
      </rPr>
      <t>AF_05/2015</t>
    </r>
  </si>
  <si>
    <r>
      <rPr>
        <sz val="7.5"/>
        <rFont val="Calibri"/>
        <family val="1"/>
      </rPr>
      <t>7.7</t>
    </r>
    <r>
      <rPr>
        <sz val="11"/>
        <color theme="1"/>
        <rFont val="Calibri"/>
        <family val="2"/>
        <scheme val="minor"/>
      </rPr>
      <t/>
    </r>
  </si>
  <si>
    <r>
      <rPr>
        <sz val="7.5"/>
        <rFont val="Calibri"/>
        <family val="1"/>
      </rPr>
      <t xml:space="preserve">CAIXA RETANGULAR 4" X 2" MÉDIA (1,30 M DO PISO), PVC, INSTALADA EM PAREDE -
</t>
    </r>
    <r>
      <rPr>
        <sz val="7.5"/>
        <rFont val="Calibri"/>
        <family val="1"/>
      </rPr>
      <t>FORNECIMENTO E INSTALAÇÃO. AF_12/2015</t>
    </r>
  </si>
  <si>
    <r>
      <rPr>
        <sz val="7.5"/>
        <rFont val="Calibri"/>
        <family val="1"/>
      </rPr>
      <t>7.8</t>
    </r>
    <r>
      <rPr>
        <sz val="11"/>
        <color theme="1"/>
        <rFont val="Calibri"/>
        <family val="2"/>
        <scheme val="minor"/>
      </rPr>
      <t/>
    </r>
  </si>
  <si>
    <t>TOMADA MÉDIA DE EMBUTIR (2 MÓDULOS), 2P+T 10 A, INCLUINDO SUPORTE E PLACA - FORNECIMENTO E INSTALAÇÃO. AF_12/2015</t>
  </si>
  <si>
    <r>
      <rPr>
        <sz val="7.5"/>
        <rFont val="Calibri"/>
        <family val="1"/>
      </rPr>
      <t>7.9</t>
    </r>
    <r>
      <rPr>
        <sz val="11"/>
        <color theme="1"/>
        <rFont val="Calibri"/>
        <family val="2"/>
        <scheme val="minor"/>
      </rPr>
      <t/>
    </r>
  </si>
  <si>
    <t>CABO DE COBRE FLEXÍVEL ISOLADO, 2,5 MM², ANTI-CHAMA 450/750 V, PARA CIRCUITOS TERMINAIS - FORNECIMENTO E INSTALAÇÃO. AF_12/2015</t>
  </si>
  <si>
    <r>
      <rPr>
        <sz val="7.5"/>
        <rFont val="Calibri"/>
        <family val="1"/>
      </rPr>
      <t>7.10</t>
    </r>
    <r>
      <rPr>
        <sz val="11"/>
        <color theme="1"/>
        <rFont val="Calibri"/>
        <family val="2"/>
        <scheme val="minor"/>
      </rPr>
      <t/>
    </r>
  </si>
  <si>
    <t>DISJUNTOR BIPOLAR TIPO DIN, CORRENTE NOMINAL DE 16A - FORNECIMENTO E INSTALAÇÃO. AF_04/2016</t>
  </si>
  <si>
    <r>
      <rPr>
        <sz val="7.5"/>
        <rFont val="Calibri"/>
        <family val="1"/>
      </rPr>
      <t>7.11</t>
    </r>
    <r>
      <rPr>
        <sz val="11"/>
        <color theme="1"/>
        <rFont val="Calibri"/>
        <family val="2"/>
        <scheme val="minor"/>
      </rPr>
      <t/>
    </r>
  </si>
  <si>
    <t xml:space="preserve">DISPOSITIVO DISJUNTOR RESIDUAL - FORNECIMENTO E INSTALAÇÃO. </t>
  </si>
  <si>
    <r>
      <rPr>
        <sz val="7.5"/>
        <rFont val="Calibri"/>
        <family val="1"/>
      </rPr>
      <t>7.12</t>
    </r>
    <r>
      <rPr>
        <sz val="11"/>
        <color theme="1"/>
        <rFont val="Calibri"/>
        <family val="2"/>
        <scheme val="minor"/>
      </rPr>
      <t/>
    </r>
  </si>
  <si>
    <t>CAIXA RETANGULAR 4" X 2" MÉDIA (1,30 M DO PISO), PVC, INSTALADA EM PAREDE - FORNECIMENTO E INSTALAÇÃO. AF_12/2015</t>
  </si>
  <si>
    <r>
      <rPr>
        <sz val="7.5"/>
        <rFont val="Calibri"/>
        <family val="1"/>
      </rPr>
      <t>7.13</t>
    </r>
    <r>
      <rPr>
        <sz val="11"/>
        <color theme="1"/>
        <rFont val="Calibri"/>
        <family val="2"/>
        <scheme val="minor"/>
      </rPr>
      <t/>
    </r>
  </si>
  <si>
    <t>TOMADA MÉDIA DE EMBUTIR (2 MÓDULOS), 2P+T 10 A, INCLUINDO SUPORTE E PLACA -FORNECIMENTO E INSTALAÇÃO. AF_12/2015</t>
  </si>
  <si>
    <r>
      <rPr>
        <sz val="7.5"/>
        <rFont val="Calibri"/>
        <family val="1"/>
      </rPr>
      <t>7.14</t>
    </r>
    <r>
      <rPr>
        <sz val="11"/>
        <color theme="1"/>
        <rFont val="Calibri"/>
        <family val="2"/>
        <scheme val="minor"/>
      </rPr>
      <t/>
    </r>
  </si>
  <si>
    <t>ELETRODUTO FLEXÍVEL CORRUGADO REFORÇADO, PVC, DN 25 MM (3/4"), PARA CIRCUITOS TERMINAIS, INSTALADO EM FORRO - FORNECIMENTO E INSTALAÇÃO. AF_12/2015</t>
  </si>
  <si>
    <t>TOTAL 7.0</t>
  </si>
  <si>
    <r>
      <rPr>
        <b/>
        <sz val="7.5"/>
        <rFont val="Calibri"/>
        <family val="1"/>
      </rPr>
      <t>8.0</t>
    </r>
  </si>
  <si>
    <r>
      <rPr>
        <b/>
        <sz val="7.5"/>
        <rFont val="Calibri"/>
        <family val="1"/>
      </rPr>
      <t>SERVIÇOS FINAIS</t>
    </r>
  </si>
  <si>
    <r>
      <rPr>
        <sz val="7.5"/>
        <rFont val="Calibri"/>
        <family val="1"/>
      </rPr>
      <t>8.1</t>
    </r>
  </si>
  <si>
    <r>
      <rPr>
        <sz val="7.5"/>
        <rFont val="Calibri"/>
        <family val="1"/>
      </rPr>
      <t>LIMPEZA DE CONTRAPISO COM VASSOURA A SECO. AF_04/2019</t>
    </r>
  </si>
  <si>
    <r>
      <rPr>
        <sz val="7.5"/>
        <rFont val="Calibri"/>
        <family val="1"/>
      </rPr>
      <t>8.2</t>
    </r>
  </si>
  <si>
    <t>CONTRAPISO EM ARGAMASSA PRONTA, PREPARO MANUAL, APLICADO EM ÁREAS SECAS SOBRE LAJE, ADERIDO, ESPESSURA 3CM. AF_06/2014</t>
  </si>
  <si>
    <r>
      <rPr>
        <sz val="7.5"/>
        <rFont val="Calibri"/>
        <family val="1"/>
      </rPr>
      <t>8.3</t>
    </r>
  </si>
  <si>
    <r>
      <rPr>
        <sz val="7.5"/>
        <rFont val="Calibri"/>
        <family val="1"/>
      </rPr>
      <t>PISO EM GRANITO APLICADO EM AMBIENTES INTERNOS. AF_09/2020</t>
    </r>
  </si>
  <si>
    <r>
      <rPr>
        <sz val="7.5"/>
        <rFont val="Calibri"/>
        <family val="1"/>
      </rPr>
      <t>8.4</t>
    </r>
  </si>
  <si>
    <t>APLICAÇÃO MANUAL DE PINTURA COM TINTA LÁTEX PVA EM PAREDES, DUAS DEMÃOS. AF_06/2014</t>
  </si>
  <si>
    <t>8.1</t>
  </si>
  <si>
    <t>REMOÇÃO DE PINTURA PVA/ACRILICA</t>
  </si>
  <si>
    <t>8.2</t>
  </si>
  <si>
    <t>APLICAÇÃO E LIXAMENTO DE MASSA LÁTEX EM PAREDES, DUAS DEMÃOS. AF_06/2014 QUATRO DEMÃOS</t>
  </si>
  <si>
    <t>8.3</t>
  </si>
  <si>
    <t>APLICAÇÃO DE FUNDO SELADOR ACRÍLICO EM PAREDES, UMA DEMÃO. AF_06/2014</t>
  </si>
  <si>
    <t>8.4</t>
  </si>
  <si>
    <t>APLICAÇÃO MANUAL DE PINTURA COM TINTA LÁTEX PVA EM PAREDES, DUAS DEMÃOS.AF_06/2014 (QUATRO DEMÃOS)</t>
  </si>
  <si>
    <t>8.5</t>
  </si>
  <si>
    <t>APLICAÇÃO E LIXAMENTO DE MASSA LÁTEX EM TETO, DUAS DEMÃOS. AF_06/2014</t>
  </si>
  <si>
    <t>8.6</t>
  </si>
  <si>
    <t>APLICAÇÃO MANUAL DE PINTURA COM TINTA LÁTEX ACRÍLICA EM TETO, DUAS DEMÃOS. AF_06/2014</t>
  </si>
  <si>
    <t>8.7</t>
  </si>
  <si>
    <t>COT</t>
  </si>
  <si>
    <t>CAÇAMBA PARA ENTULHO</t>
  </si>
  <si>
    <t>8.8</t>
  </si>
  <si>
    <t>MOBILIZAÇÃO RAIO-X</t>
  </si>
  <si>
    <t>TOTAL 8.0</t>
  </si>
  <si>
    <t>B.D.I -  26,25 %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</si>
</sst>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;General;"/>
    <numFmt numFmtId="166" formatCode="_-[$R$-416]\ * #,##0.00_-;\-[$R$-416]\ * #,##0.00_-;_-[$R$-416]\ * &quot;-&quot;??_-;_-@_-"/>
  </numFmts>
  <fonts count="48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name val="Arial"/>
    </font>
    <font>
      <sz val="11"/>
      <name val="Calibri"/>
    </font>
    <font>
      <sz val="11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u/>
      <sz val="11"/>
      <color theme="10"/>
      <name val="Calibri"/>
      <scheme val="minor"/>
    </font>
    <font>
      <sz val="11"/>
      <color rgb="FF000000"/>
      <name val="Calibri"/>
      <scheme val="minor"/>
    </font>
    <font>
      <b/>
      <sz val="8"/>
      <color indexed="8"/>
      <name val="Courier New"/>
      <family val="3"/>
    </font>
    <font>
      <b/>
      <sz val="8"/>
      <name val="Courier New"/>
      <family val="3"/>
    </font>
    <font>
      <b/>
      <sz val="8"/>
      <color theme="1"/>
      <name val="Courier New"/>
      <family val="3"/>
    </font>
    <font>
      <b/>
      <sz val="9"/>
      <color indexed="8"/>
      <name val="Courier New"/>
      <family val="3"/>
    </font>
    <font>
      <sz val="11"/>
      <color theme="1"/>
      <name val="Courier New"/>
      <family val="3"/>
    </font>
    <font>
      <sz val="8"/>
      <color indexed="8"/>
      <name val="Calibri"/>
      <family val="2"/>
    </font>
    <font>
      <sz val="8"/>
      <color indexed="8"/>
      <name val="Courier New"/>
      <family val="3"/>
    </font>
    <font>
      <sz val="11"/>
      <color indexed="8"/>
      <name val="Calibri"/>
      <family val="2"/>
    </font>
    <font>
      <sz val="9"/>
      <color indexed="8"/>
      <name val="Courier New"/>
      <family val="3"/>
    </font>
    <font>
      <sz val="11"/>
      <name val="Arial"/>
      <family val="2"/>
    </font>
    <font>
      <b/>
      <sz val="18"/>
      <color indexed="8"/>
      <name val="Courier New"/>
      <family val="3"/>
    </font>
    <font>
      <b/>
      <sz val="12"/>
      <name val="Calibri"/>
      <family val="2"/>
    </font>
    <font>
      <sz val="7.5"/>
      <name val="Calibri"/>
      <family val="2"/>
    </font>
    <font>
      <b/>
      <sz val="7.5"/>
      <name val="Calibri"/>
      <family val="1"/>
    </font>
    <font>
      <sz val="7.5"/>
      <name val="Calibri"/>
      <family val="1"/>
    </font>
    <font>
      <sz val="7.5"/>
      <color rgb="FF000000"/>
      <name val="Calibri"/>
      <family val="2"/>
    </font>
    <font>
      <b/>
      <sz val="7.5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8"/>
      <color rgb="FF333333"/>
      <name val="Calibri"/>
      <family val="2"/>
    </font>
    <font>
      <b/>
      <sz val="8"/>
      <name val="Calibri"/>
      <family val="1"/>
    </font>
    <font>
      <b/>
      <sz val="8"/>
      <name val="Calibri"/>
      <family val="2"/>
    </font>
    <font>
      <b/>
      <i/>
      <sz val="10"/>
      <color theme="1"/>
      <name val="Courier New"/>
      <family val="3"/>
    </font>
    <font>
      <sz val="10"/>
      <color theme="1"/>
      <name val="Courier New"/>
      <family val="3"/>
    </font>
  </fonts>
  <fills count="11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1F1F1"/>
      </patternFill>
    </fill>
    <fill>
      <patternFill patternType="solid">
        <fgColor rgb="FFD9D9D9"/>
      </patternFill>
    </fill>
  </fills>
  <borders count="6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20" fillId="0" borderId="0"/>
    <xf numFmtId="0" fontId="22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92">
    <xf numFmtId="0" fontId="0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1" applyFont="1"/>
    <xf numFmtId="0" fontId="11" fillId="0" borderId="15" xfId="1" applyFont="1" applyBorder="1" applyAlignment="1">
      <alignment horizontal="left" vertical="top" wrapText="1"/>
    </xf>
    <xf numFmtId="0" fontId="12" fillId="0" borderId="0" xfId="1" applyFont="1" applyAlignment="1">
      <alignment horizontal="justify" vertical="top" wrapText="1"/>
    </xf>
    <xf numFmtId="0" fontId="11" fillId="0" borderId="16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left" wrapText="1"/>
    </xf>
    <xf numFmtId="0" fontId="11" fillId="0" borderId="17" xfId="1" applyFont="1" applyBorder="1" applyAlignment="1">
      <alignment horizontal="left" vertical="top" wrapText="1"/>
    </xf>
    <xf numFmtId="4" fontId="11" fillId="0" borderId="17" xfId="1" applyNumberFormat="1" applyFont="1" applyBorder="1" applyAlignment="1">
      <alignment horizontal="left" vertical="top" wrapText="1"/>
    </xf>
    <xf numFmtId="0" fontId="11" fillId="0" borderId="17" xfId="1" applyFont="1" applyBorder="1" applyAlignment="1">
      <alignment horizontal="left" wrapText="1"/>
    </xf>
    <xf numFmtId="0" fontId="13" fillId="0" borderId="17" xfId="1" applyFont="1" applyBorder="1" applyAlignment="1">
      <alignment horizontal="left" vertical="top" wrapText="1"/>
    </xf>
    <xf numFmtId="0" fontId="13" fillId="0" borderId="17" xfId="1" applyFont="1" applyBorder="1" applyAlignment="1">
      <alignment horizontal="center" vertical="top" wrapText="1"/>
    </xf>
    <xf numFmtId="4" fontId="13" fillId="0" borderId="17" xfId="1" applyNumberFormat="1" applyFont="1" applyBorder="1" applyAlignment="1">
      <alignment horizontal="right" vertical="top" wrapText="1"/>
    </xf>
    <xf numFmtId="4" fontId="13" fillId="0" borderId="17" xfId="1" applyNumberFormat="1" applyFont="1" applyBorder="1" applyAlignment="1">
      <alignment horizontal="right" wrapText="1"/>
    </xf>
    <xf numFmtId="0" fontId="8" fillId="0" borderId="17" xfId="1" applyFont="1" applyBorder="1" applyAlignment="1">
      <alignment horizontal="left" vertical="top" wrapText="1"/>
    </xf>
    <xf numFmtId="0" fontId="8" fillId="0" borderId="17" xfId="1" applyFont="1" applyBorder="1" applyAlignment="1">
      <alignment horizontal="center" vertical="top" wrapText="1"/>
    </xf>
    <xf numFmtId="4" fontId="8" fillId="0" borderId="17" xfId="1" applyNumberFormat="1" applyFont="1" applyBorder="1" applyAlignment="1">
      <alignment horizontal="right" vertical="top" wrapText="1"/>
    </xf>
    <xf numFmtId="4" fontId="6" fillId="0" borderId="17" xfId="1" applyNumberFormat="1" applyBorder="1"/>
    <xf numFmtId="4" fontId="8" fillId="0" borderId="0" xfId="1" applyNumberFormat="1" applyFont="1"/>
    <xf numFmtId="0" fontId="13" fillId="0" borderId="17" xfId="1" applyFont="1" applyBorder="1" applyAlignment="1">
      <alignment horizontal="left" vertical="center" wrapText="1"/>
    </xf>
    <xf numFmtId="0" fontId="13" fillId="0" borderId="17" xfId="1" applyFont="1" applyBorder="1" applyAlignment="1">
      <alignment horizontal="center" vertical="center" wrapText="1"/>
    </xf>
    <xf numFmtId="4" fontId="13" fillId="0" borderId="17" xfId="1" applyNumberFormat="1" applyFont="1" applyBorder="1" applyAlignment="1">
      <alignment horizontal="right" vertical="center" wrapText="1"/>
    </xf>
    <xf numFmtId="49" fontId="6" fillId="0" borderId="17" xfId="1" applyNumberFormat="1" applyBorder="1" applyAlignment="1">
      <alignment horizontal="left" vertical="center" wrapText="1"/>
    </xf>
    <xf numFmtId="49" fontId="6" fillId="0" borderId="17" xfId="1" applyNumberFormat="1" applyBorder="1" applyAlignment="1">
      <alignment horizontal="left" wrapText="1"/>
    </xf>
    <xf numFmtId="0" fontId="13" fillId="0" borderId="17" xfId="1" applyFont="1" applyBorder="1" applyAlignment="1">
      <alignment horizontal="right" vertical="top" wrapText="1"/>
    </xf>
    <xf numFmtId="49" fontId="7" fillId="0" borderId="17" xfId="1" applyNumberFormat="1" applyFont="1" applyBorder="1" applyAlignment="1">
      <alignment horizontal="left" vertical="top" wrapText="1"/>
    </xf>
    <xf numFmtId="0" fontId="7" fillId="0" borderId="17" xfId="1" applyFont="1" applyBorder="1" applyAlignment="1">
      <alignment horizontal="left" vertical="top" wrapText="1"/>
    </xf>
    <xf numFmtId="0" fontId="7" fillId="4" borderId="17" xfId="1" applyFont="1" applyFill="1" applyBorder="1" applyAlignment="1">
      <alignment horizontal="left" wrapText="1"/>
    </xf>
    <xf numFmtId="0" fontId="8" fillId="0" borderId="17" xfId="1" applyFont="1" applyBorder="1" applyAlignment="1">
      <alignment horizontal="left" vertical="center" wrapText="1"/>
    </xf>
    <xf numFmtId="0" fontId="13" fillId="4" borderId="17" xfId="1" applyFont="1" applyFill="1" applyBorder="1" applyAlignment="1">
      <alignment horizontal="center" wrapText="1"/>
    </xf>
    <xf numFmtId="4" fontId="8" fillId="0" borderId="17" xfId="1" applyNumberFormat="1" applyFont="1" applyBorder="1" applyAlignment="1">
      <alignment horizontal="right" wrapText="1"/>
    </xf>
    <xf numFmtId="0" fontId="13" fillId="0" borderId="17" xfId="1" applyFont="1" applyBorder="1" applyAlignment="1">
      <alignment horizontal="center" wrapText="1"/>
    </xf>
    <xf numFmtId="0" fontId="8" fillId="4" borderId="17" xfId="1" applyFont="1" applyFill="1" applyBorder="1" applyAlignment="1">
      <alignment horizontal="center" wrapText="1"/>
    </xf>
    <xf numFmtId="0" fontId="8" fillId="0" borderId="17" xfId="1" applyFont="1" applyBorder="1" applyAlignment="1">
      <alignment horizontal="left" wrapText="1"/>
    </xf>
    <xf numFmtId="0" fontId="7" fillId="0" borderId="17" xfId="1" applyFont="1" applyBorder="1" applyAlignment="1">
      <alignment horizontal="left" vertical="center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Border="1" applyAlignment="1">
      <alignment wrapText="1"/>
    </xf>
    <xf numFmtId="4" fontId="8" fillId="0" borderId="15" xfId="1" applyNumberFormat="1" applyFont="1" applyBorder="1" applyAlignment="1">
      <alignment horizontal="right" wrapText="1"/>
    </xf>
    <xf numFmtId="4" fontId="13" fillId="0" borderId="15" xfId="1" applyNumberFormat="1" applyFont="1" applyBorder="1" applyAlignment="1">
      <alignment horizontal="right" wrapText="1"/>
    </xf>
    <xf numFmtId="4" fontId="13" fillId="0" borderId="15" xfId="1" applyNumberFormat="1" applyFont="1" applyBorder="1" applyAlignment="1">
      <alignment horizontal="right" vertical="top" wrapText="1"/>
    </xf>
    <xf numFmtId="0" fontId="8" fillId="0" borderId="18" xfId="1" applyFont="1" applyBorder="1" applyAlignment="1">
      <alignment horizontal="left" vertical="top" wrapText="1"/>
    </xf>
    <xf numFmtId="0" fontId="8" fillId="0" borderId="18" xfId="1" applyFont="1" applyBorder="1" applyAlignment="1">
      <alignment horizontal="left" wrapText="1"/>
    </xf>
    <xf numFmtId="0" fontId="13" fillId="0" borderId="18" xfId="1" applyFont="1" applyBorder="1" applyAlignment="1">
      <alignment horizontal="center" wrapText="1"/>
    </xf>
    <xf numFmtId="4" fontId="8" fillId="0" borderId="18" xfId="1" applyNumberFormat="1" applyFont="1" applyBorder="1" applyAlignment="1">
      <alignment horizontal="right" wrapText="1"/>
    </xf>
    <xf numFmtId="4" fontId="13" fillId="0" borderId="18" xfId="1" applyNumberFormat="1" applyFont="1" applyBorder="1" applyAlignment="1">
      <alignment horizontal="right" wrapText="1"/>
    </xf>
    <xf numFmtId="0" fontId="8" fillId="0" borderId="19" xfId="1" applyFont="1" applyBorder="1" applyAlignment="1">
      <alignment horizontal="left" wrapText="1"/>
    </xf>
    <xf numFmtId="0" fontId="0" fillId="0" borderId="0" xfId="0" applyAlignment="1">
      <alignment wrapText="1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0" fillId="0" borderId="17" xfId="0" applyBorder="1" applyAlignment="1">
      <alignment wrapText="1"/>
    </xf>
    <xf numFmtId="0" fontId="1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17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justify"/>
    </xf>
    <xf numFmtId="0" fontId="19" fillId="0" borderId="17" xfId="1" applyFont="1" applyBorder="1" applyAlignment="1">
      <alignment horizontal="left" vertical="top" wrapText="1"/>
    </xf>
    <xf numFmtId="4" fontId="13" fillId="0" borderId="18" xfId="1" applyNumberFormat="1" applyFont="1" applyBorder="1" applyAlignment="1">
      <alignment horizontal="right" vertical="top" wrapText="1"/>
    </xf>
    <xf numFmtId="0" fontId="13" fillId="0" borderId="21" xfId="1" applyFont="1" applyBorder="1" applyAlignment="1">
      <alignment horizontal="left" vertical="top" wrapText="1"/>
    </xf>
    <xf numFmtId="0" fontId="13" fillId="0" borderId="21" xfId="1" applyFont="1" applyBorder="1" applyAlignment="1">
      <alignment horizontal="center" vertical="top" wrapText="1"/>
    </xf>
    <xf numFmtId="4" fontId="13" fillId="0" borderId="21" xfId="1" applyNumberFormat="1" applyFont="1" applyBorder="1" applyAlignment="1">
      <alignment horizontal="right" vertical="top" wrapText="1"/>
    </xf>
    <xf numFmtId="4" fontId="13" fillId="0" borderId="21" xfId="1" applyNumberFormat="1" applyFont="1" applyBorder="1" applyAlignment="1">
      <alignment horizontal="right" wrapText="1"/>
    </xf>
    <xf numFmtId="4" fontId="11" fillId="0" borderId="21" xfId="1" applyNumberFormat="1" applyFont="1" applyBorder="1" applyAlignment="1">
      <alignment horizontal="right" vertical="top" wrapText="1"/>
    </xf>
    <xf numFmtId="0" fontId="11" fillId="4" borderId="22" xfId="1" applyFont="1" applyFill="1" applyBorder="1" applyAlignment="1">
      <alignment horizontal="left" vertical="top"/>
    </xf>
    <xf numFmtId="0" fontId="6" fillId="0" borderId="23" xfId="1" applyBorder="1" applyAlignment="1">
      <alignment horizontal="right" vertical="top"/>
    </xf>
    <xf numFmtId="0" fontId="11" fillId="4" borderId="24" xfId="1" applyFont="1" applyFill="1" applyBorder="1" applyAlignment="1">
      <alignment horizontal="right" vertical="top"/>
    </xf>
    <xf numFmtId="4" fontId="11" fillId="4" borderId="25" xfId="1" applyNumberFormat="1" applyFont="1" applyFill="1" applyBorder="1" applyAlignment="1">
      <alignment horizontal="right" vertical="top"/>
    </xf>
    <xf numFmtId="0" fontId="11" fillId="4" borderId="24" xfId="1" applyFont="1" applyFill="1" applyBorder="1" applyAlignment="1">
      <alignment horizontal="right"/>
    </xf>
    <xf numFmtId="0" fontId="6" fillId="0" borderId="0" xfId="1"/>
    <xf numFmtId="4" fontId="8" fillId="0" borderId="11" xfId="1" applyNumberFormat="1" applyFont="1" applyBorder="1"/>
    <xf numFmtId="4" fontId="6" fillId="0" borderId="0" xfId="1" applyNumberFormat="1"/>
    <xf numFmtId="4" fontId="8" fillId="5" borderId="11" xfId="1" applyNumberFormat="1" applyFont="1" applyFill="1" applyBorder="1"/>
    <xf numFmtId="4" fontId="7" fillId="5" borderId="11" xfId="1" applyNumberFormat="1" applyFont="1" applyFill="1" applyBorder="1"/>
    <xf numFmtId="0" fontId="11" fillId="3" borderId="10" xfId="1" applyFont="1" applyFill="1" applyBorder="1" applyAlignment="1">
      <alignment horizontal="center" vertical="center" wrapText="1"/>
    </xf>
    <xf numFmtId="4" fontId="11" fillId="3" borderId="10" xfId="1" applyNumberFormat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4" fontId="11" fillId="3" borderId="12" xfId="1" applyNumberFormat="1" applyFont="1" applyFill="1" applyBorder="1" applyAlignment="1">
      <alignment horizontal="center" vertical="center" wrapText="1"/>
    </xf>
    <xf numFmtId="4" fontId="11" fillId="3" borderId="13" xfId="1" applyNumberFormat="1" applyFont="1" applyFill="1" applyBorder="1" applyAlignment="1">
      <alignment horizontal="center" vertical="center" wrapText="1"/>
    </xf>
    <xf numFmtId="4" fontId="11" fillId="3" borderId="14" xfId="1" applyNumberFormat="1" applyFont="1" applyFill="1" applyBorder="1" applyAlignment="1">
      <alignment horizontal="center" vertical="center" wrapText="1"/>
    </xf>
    <xf numFmtId="4" fontId="11" fillId="4" borderId="11" xfId="1" applyNumberFormat="1" applyFont="1" applyFill="1" applyBorder="1" applyAlignment="1">
      <alignment horizontal="right" vertical="top"/>
    </xf>
    <xf numFmtId="0" fontId="4" fillId="0" borderId="4" xfId="0" quotePrefix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28" fillId="0" borderId="0" xfId="0" applyFont="1"/>
    <xf numFmtId="0" fontId="29" fillId="0" borderId="0" xfId="0" applyFont="1" applyAlignment="1">
      <alignment horizontal="center" vertical="center"/>
    </xf>
    <xf numFmtId="0" fontId="30" fillId="0" borderId="48" xfId="0" applyFont="1" applyBorder="1" applyAlignment="1">
      <alignment horizontal="centerContinuous" vertical="center" wrapText="1"/>
    </xf>
    <xf numFmtId="0" fontId="30" fillId="0" borderId="49" xfId="0" applyFont="1" applyBorder="1" applyAlignment="1">
      <alignment horizontal="center" vertical="center" wrapText="1"/>
    </xf>
    <xf numFmtId="43" fontId="30" fillId="0" borderId="49" xfId="6" applyFont="1" applyBorder="1" applyAlignment="1" applyProtection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164" fontId="30" fillId="8" borderId="51" xfId="0" applyNumberFormat="1" applyFont="1" applyFill="1" applyBorder="1" applyAlignment="1">
      <alignment horizontal="center" vertical="center" wrapText="1"/>
    </xf>
    <xf numFmtId="0" fontId="26" fillId="8" borderId="0" xfId="0" applyFont="1" applyFill="1"/>
    <xf numFmtId="0" fontId="32" fillId="8" borderId="0" xfId="0" applyFont="1" applyFill="1" applyAlignment="1">
      <alignment horizontal="center" vertical="center"/>
    </xf>
    <xf numFmtId="0" fontId="32" fillId="8" borderId="26" xfId="0" applyFont="1" applyFill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164" fontId="30" fillId="0" borderId="53" xfId="0" applyNumberFormat="1" applyFont="1" applyBorder="1" applyAlignment="1">
      <alignment horizontal="center" vertical="center" wrapText="1"/>
    </xf>
    <xf numFmtId="2" fontId="30" fillId="0" borderId="54" xfId="0" applyNumberFormat="1" applyFont="1" applyBorder="1" applyAlignment="1">
      <alignment horizontal="left" vertical="center" wrapText="1"/>
    </xf>
    <xf numFmtId="44" fontId="30" fillId="0" borderId="54" xfId="4" applyFont="1" applyFill="1" applyBorder="1" applyAlignment="1" applyProtection="1">
      <alignment horizontal="center" vertical="center"/>
    </xf>
    <xf numFmtId="43" fontId="30" fillId="0" borderId="54" xfId="6" applyFont="1" applyFill="1" applyBorder="1" applyAlignment="1" applyProtection="1">
      <alignment horizontal="center" vertical="center"/>
    </xf>
    <xf numFmtId="9" fontId="30" fillId="0" borderId="54" xfId="5" applyFont="1" applyFill="1" applyBorder="1" applyAlignment="1" applyProtection="1">
      <alignment horizontal="center" vertical="center"/>
    </xf>
    <xf numFmtId="9" fontId="30" fillId="0" borderId="54" xfId="5" applyFont="1" applyBorder="1" applyAlignment="1">
      <alignment horizontal="center" vertical="center"/>
    </xf>
    <xf numFmtId="44" fontId="30" fillId="0" borderId="32" xfId="4" applyFont="1" applyBorder="1" applyAlignment="1">
      <alignment vertical="center"/>
    </xf>
    <xf numFmtId="0" fontId="30" fillId="0" borderId="55" xfId="0" applyFont="1" applyBorder="1" applyAlignment="1">
      <alignment horizontal="center" vertical="center"/>
    </xf>
    <xf numFmtId="164" fontId="30" fillId="0" borderId="56" xfId="0" applyNumberFormat="1" applyFont="1" applyBorder="1" applyAlignment="1">
      <alignment horizontal="center" vertical="center" wrapText="1"/>
    </xf>
    <xf numFmtId="2" fontId="30" fillId="0" borderId="57" xfId="0" applyNumberFormat="1" applyFont="1" applyBorder="1" applyAlignment="1">
      <alignment horizontal="left" vertical="center" wrapText="1"/>
    </xf>
    <xf numFmtId="44" fontId="30" fillId="0" borderId="57" xfId="4" applyFont="1" applyFill="1" applyBorder="1" applyAlignment="1" applyProtection="1">
      <alignment horizontal="center" vertical="center"/>
    </xf>
    <xf numFmtId="43" fontId="30" fillId="0" borderId="57" xfId="6" applyFont="1" applyFill="1" applyBorder="1" applyAlignment="1" applyProtection="1">
      <alignment horizontal="center" vertical="center"/>
    </xf>
    <xf numFmtId="9" fontId="30" fillId="0" borderId="57" xfId="5" applyFont="1" applyFill="1" applyBorder="1" applyAlignment="1" applyProtection="1">
      <alignment horizontal="center" vertical="center"/>
    </xf>
    <xf numFmtId="9" fontId="30" fillId="0" borderId="57" xfId="5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164" fontId="30" fillId="0" borderId="59" xfId="0" applyNumberFormat="1" applyFont="1" applyBorder="1" applyAlignment="1">
      <alignment horizontal="center" vertical="center" wrapText="1"/>
    </xf>
    <xf numFmtId="2" fontId="30" fillId="0" borderId="60" xfId="0" applyNumberFormat="1" applyFont="1" applyBorder="1" applyAlignment="1">
      <alignment horizontal="left" vertical="center" wrapText="1"/>
    </xf>
    <xf numFmtId="43" fontId="30" fillId="0" borderId="60" xfId="6" applyFont="1" applyFill="1" applyBorder="1" applyAlignment="1" applyProtection="1">
      <alignment horizontal="center" vertical="center"/>
    </xf>
    <xf numFmtId="44" fontId="30" fillId="0" borderId="60" xfId="4" applyFont="1" applyFill="1" applyBorder="1" applyAlignment="1" applyProtection="1">
      <alignment horizontal="center" vertical="center"/>
    </xf>
    <xf numFmtId="9" fontId="30" fillId="0" borderId="60" xfId="5" applyFont="1" applyFill="1" applyBorder="1" applyAlignment="1" applyProtection="1">
      <alignment horizontal="center" vertical="center"/>
    </xf>
    <xf numFmtId="9" fontId="30" fillId="0" borderId="60" xfId="5" applyFont="1" applyBorder="1" applyAlignment="1">
      <alignment horizontal="center" vertical="center"/>
    </xf>
    <xf numFmtId="44" fontId="30" fillId="0" borderId="35" xfId="4" applyFont="1" applyBorder="1" applyAlignment="1">
      <alignment vertical="center"/>
    </xf>
    <xf numFmtId="43" fontId="30" fillId="0" borderId="57" xfId="7" applyNumberFormat="1" applyFont="1" applyFill="1" applyBorder="1" applyAlignment="1" applyProtection="1">
      <alignment horizontal="center" vertical="center"/>
    </xf>
    <xf numFmtId="43" fontId="30" fillId="0" borderId="57" xfId="7" applyNumberFormat="1" applyFont="1" applyBorder="1" applyAlignment="1">
      <alignment horizontal="center" vertical="center"/>
    </xf>
    <xf numFmtId="44" fontId="30" fillId="0" borderId="63" xfId="4" applyFont="1" applyFill="1" applyBorder="1" applyAlignment="1" applyProtection="1">
      <alignment horizontal="center" vertical="center"/>
    </xf>
    <xf numFmtId="43" fontId="30" fillId="0" borderId="63" xfId="7" applyNumberFormat="1" applyFont="1" applyFill="1" applyBorder="1" applyAlignment="1" applyProtection="1">
      <alignment horizontal="center" vertical="center"/>
    </xf>
    <xf numFmtId="43" fontId="30" fillId="0" borderId="63" xfId="7" applyNumberFormat="1" applyFont="1" applyBorder="1" applyAlignment="1">
      <alignment horizontal="center" vertical="center"/>
    </xf>
    <xf numFmtId="44" fontId="30" fillId="0" borderId="47" xfId="4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49" fontId="24" fillId="0" borderId="29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49" fontId="24" fillId="0" borderId="32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left" vertical="center"/>
    </xf>
    <xf numFmtId="14" fontId="26" fillId="0" borderId="32" xfId="0" applyNumberFormat="1" applyFont="1" applyBorder="1" applyAlignment="1">
      <alignment horizontal="center"/>
    </xf>
    <xf numFmtId="49" fontId="27" fillId="7" borderId="32" xfId="0" applyNumberFormat="1" applyFont="1" applyFill="1" applyBorder="1" applyAlignment="1" applyProtection="1">
      <alignment horizontal="center" vertical="center"/>
      <protection locked="0"/>
    </xf>
    <xf numFmtId="0" fontId="26" fillId="0" borderId="41" xfId="0" applyFont="1" applyBorder="1" applyAlignment="1">
      <alignment horizontal="left" vertical="center"/>
    </xf>
    <xf numFmtId="14" fontId="26" fillId="0" borderId="47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8" fillId="0" borderId="19" xfId="1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5" xfId="1" applyFont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9" fillId="0" borderId="6" xfId="1" applyFont="1" applyBorder="1" applyAlignment="1">
      <alignment horizontal="center" wrapText="1"/>
    </xf>
    <xf numFmtId="0" fontId="9" fillId="0" borderId="8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9" fillId="0" borderId="9" xfId="1" applyFont="1" applyBorder="1" applyAlignment="1">
      <alignment horizontal="center" wrapText="1"/>
    </xf>
    <xf numFmtId="0" fontId="10" fillId="0" borderId="9" xfId="1" applyFont="1" applyBorder="1" applyAlignment="1">
      <alignment horizontal="center" wrapText="1"/>
    </xf>
    <xf numFmtId="0" fontId="7" fillId="0" borderId="17" xfId="1" applyFont="1" applyBorder="1" applyAlignment="1">
      <alignment horizontal="left" vertical="top" wrapText="1"/>
    </xf>
    <xf numFmtId="0" fontId="6" fillId="0" borderId="17" xfId="1" applyBorder="1" applyAlignment="1">
      <alignment horizontal="left" vertical="top" wrapText="1"/>
    </xf>
    <xf numFmtId="0" fontId="7" fillId="0" borderId="19" xfId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3" fontId="21" fillId="4" borderId="11" xfId="2" applyNumberFormat="1" applyFont="1" applyFill="1" applyBorder="1" applyAlignment="1" applyProtection="1">
      <alignment wrapText="1"/>
      <protection locked="0"/>
    </xf>
    <xf numFmtId="0" fontId="6" fillId="0" borderId="11" xfId="1" applyBorder="1"/>
    <xf numFmtId="3" fontId="21" fillId="4" borderId="1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1" applyFont="1" applyBorder="1" applyAlignment="1">
      <alignment horizontal="left" vertical="top" wrapText="1"/>
    </xf>
    <xf numFmtId="0" fontId="6" fillId="0" borderId="15" xfId="1" applyBorder="1" applyAlignment="1">
      <alignment horizontal="left" vertical="top" wrapText="1"/>
    </xf>
    <xf numFmtId="0" fontId="5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left" wrapText="1"/>
    </xf>
    <xf numFmtId="3" fontId="21" fillId="0" borderId="11" xfId="2" applyNumberFormat="1" applyFont="1" applyBorder="1" applyAlignment="1" applyProtection="1">
      <alignment vertical="center" wrapText="1"/>
      <protection locked="0"/>
    </xf>
    <xf numFmtId="3" fontId="21" fillId="5" borderId="11" xfId="2" applyNumberFormat="1" applyFont="1" applyFill="1" applyBorder="1" applyAlignment="1" applyProtection="1">
      <alignment vertical="center" wrapText="1"/>
      <protection locked="0"/>
    </xf>
    <xf numFmtId="0" fontId="6" fillId="5" borderId="11" xfId="1" applyFill="1" applyBorder="1"/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49" fontId="24" fillId="0" borderId="29" xfId="0" applyNumberFormat="1" applyFont="1" applyBorder="1" applyAlignment="1">
      <alignment horizontal="left" vertical="center"/>
    </xf>
    <xf numFmtId="0" fontId="25" fillId="6" borderId="30" xfId="0" applyFont="1" applyFill="1" applyBorder="1" applyAlignment="1">
      <alignment horizontal="left" vertical="center" wrapText="1"/>
    </xf>
    <xf numFmtId="0" fontId="25" fillId="6" borderId="31" xfId="0" applyFont="1" applyFill="1" applyBorder="1" applyAlignment="1">
      <alignment horizontal="left" vertical="center" wrapText="1"/>
    </xf>
    <xf numFmtId="0" fontId="25" fillId="6" borderId="31" xfId="0" applyFont="1" applyFill="1" applyBorder="1" applyAlignment="1">
      <alignment horizontal="left" vertical="center"/>
    </xf>
    <xf numFmtId="0" fontId="25" fillId="6" borderId="32" xfId="0" applyFont="1" applyFill="1" applyBorder="1" applyAlignment="1">
      <alignment horizontal="left" vertical="center"/>
    </xf>
    <xf numFmtId="44" fontId="24" fillId="0" borderId="34" xfId="4" applyFont="1" applyFill="1" applyBorder="1" applyAlignment="1">
      <alignment horizontal="center" vertical="center"/>
    </xf>
    <xf numFmtId="44" fontId="24" fillId="0" borderId="35" xfId="4" applyFont="1" applyFill="1" applyBorder="1" applyAlignment="1">
      <alignment horizontal="center" vertical="center"/>
    </xf>
    <xf numFmtId="44" fontId="24" fillId="0" borderId="45" xfId="4" applyFont="1" applyFill="1" applyBorder="1" applyAlignment="1">
      <alignment horizontal="center" vertical="center"/>
    </xf>
    <xf numFmtId="44" fontId="24" fillId="0" borderId="46" xfId="4" applyFont="1" applyFill="1" applyBorder="1" applyAlignment="1">
      <alignment horizontal="center" vertical="center"/>
    </xf>
    <xf numFmtId="0" fontId="24" fillId="0" borderId="41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6" fillId="0" borderId="42" xfId="0" applyFont="1" applyBorder="1" applyAlignment="1">
      <alignment horizontal="left" vertical="center"/>
    </xf>
    <xf numFmtId="0" fontId="26" fillId="0" borderId="43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left" vertical="center" wrapText="1"/>
    </xf>
    <xf numFmtId="49" fontId="24" fillId="0" borderId="35" xfId="0" applyNumberFormat="1" applyFont="1" applyBorder="1" applyAlignment="1">
      <alignment horizontal="left" vertical="center" wrapText="1"/>
    </xf>
    <xf numFmtId="49" fontId="24" fillId="0" borderId="37" xfId="0" applyNumberFormat="1" applyFont="1" applyBorder="1" applyAlignment="1">
      <alignment horizontal="left" vertical="center" wrapText="1"/>
    </xf>
    <xf numFmtId="49" fontId="24" fillId="0" borderId="38" xfId="0" applyNumberFormat="1" applyFont="1" applyBorder="1" applyAlignment="1">
      <alignment horizontal="left" vertical="center" wrapText="1"/>
    </xf>
    <xf numFmtId="2" fontId="30" fillId="0" borderId="36" xfId="0" applyNumberFormat="1" applyFont="1" applyBorder="1" applyAlignment="1">
      <alignment horizontal="right" vertical="center" wrapText="1"/>
    </xf>
    <xf numFmtId="2" fontId="30" fillId="0" borderId="37" xfId="0" applyNumberFormat="1" applyFont="1" applyBorder="1" applyAlignment="1">
      <alignment horizontal="right" vertical="center" wrapText="1"/>
    </xf>
    <xf numFmtId="2" fontId="30" fillId="0" borderId="56" xfId="0" applyNumberFormat="1" applyFont="1" applyBorder="1" applyAlignment="1">
      <alignment horizontal="right" vertical="center" wrapText="1"/>
    </xf>
    <xf numFmtId="2" fontId="30" fillId="0" borderId="61" xfId="0" applyNumberFormat="1" applyFont="1" applyBorder="1" applyAlignment="1">
      <alignment horizontal="right" vertical="center" wrapText="1"/>
    </xf>
    <xf numFmtId="2" fontId="30" fillId="0" borderId="45" xfId="0" applyNumberFormat="1" applyFont="1" applyBorder="1" applyAlignment="1">
      <alignment horizontal="right" vertical="center" wrapText="1"/>
    </xf>
    <xf numFmtId="2" fontId="30" fillId="0" borderId="62" xfId="0" applyNumberFormat="1" applyFont="1" applyBorder="1" applyAlignment="1">
      <alignment horizontal="right" vertical="center" wrapText="1"/>
    </xf>
    <xf numFmtId="0" fontId="24" fillId="0" borderId="30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24" fillId="0" borderId="4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4" fontId="22" fillId="0" borderId="4" xfId="3" applyNumberFormat="1" applyBorder="1" applyAlignment="1">
      <alignment horizontal="center" vertical="center"/>
    </xf>
    <xf numFmtId="0" fontId="33" fillId="0" borderId="4" xfId="0" quotePrefix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14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vertical="center"/>
    </xf>
    <xf numFmtId="44" fontId="24" fillId="0" borderId="11" xfId="4" applyFont="1" applyFill="1" applyBorder="1" applyAlignment="1">
      <alignment horizontal="left" vertical="center"/>
    </xf>
    <xf numFmtId="166" fontId="24" fillId="0" borderId="11" xfId="0" applyNumberFormat="1" applyFont="1" applyBorder="1" applyAlignment="1">
      <alignment horizontal="center" vertical="center"/>
    </xf>
    <xf numFmtId="166" fontId="24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43" fontId="36" fillId="0" borderId="11" xfId="8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43" fontId="0" fillId="0" borderId="11" xfId="8" applyFont="1" applyFill="1" applyBorder="1" applyAlignment="1">
      <alignment horizontal="center" vertical="center" wrapText="1"/>
    </xf>
    <xf numFmtId="43" fontId="39" fillId="0" borderId="11" xfId="8" applyFont="1" applyFill="1" applyBorder="1" applyAlignment="1">
      <alignment horizontal="center" vertical="center" shrinkToFit="1"/>
    </xf>
    <xf numFmtId="8" fontId="36" fillId="0" borderId="11" xfId="8" applyNumberFormat="1" applyFont="1" applyFill="1" applyBorder="1" applyAlignment="1">
      <alignment horizontal="right" vertical="center" wrapText="1"/>
    </xf>
    <xf numFmtId="9" fontId="36" fillId="0" borderId="11" xfId="5" applyFont="1" applyFill="1" applyBorder="1" applyAlignment="1">
      <alignment horizontal="center" vertical="center" wrapText="1"/>
    </xf>
    <xf numFmtId="44" fontId="3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40" fillId="0" borderId="11" xfId="8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1" fontId="39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left" vertical="center" wrapText="1"/>
    </xf>
    <xf numFmtId="43" fontId="37" fillId="0" borderId="11" xfId="8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43" fontId="41" fillId="0" borderId="11" xfId="8" applyFont="1" applyFill="1" applyBorder="1" applyAlignment="1">
      <alignment horizontal="center" vertical="center"/>
    </xf>
    <xf numFmtId="44" fontId="41" fillId="0" borderId="11" xfId="8" applyNumberFormat="1" applyFont="1" applyFill="1" applyBorder="1" applyAlignment="1">
      <alignment horizontal="right" vertical="center"/>
    </xf>
    <xf numFmtId="7" fontId="41" fillId="0" borderId="11" xfId="8" applyNumberFormat="1" applyFont="1" applyFill="1" applyBorder="1" applyAlignment="1">
      <alignment horizontal="right" vertical="center"/>
    </xf>
    <xf numFmtId="9" fontId="42" fillId="0" borderId="11" xfId="5" applyFont="1" applyFill="1" applyBorder="1" applyAlignment="1">
      <alignment horizontal="center" vertical="center" wrapText="1"/>
    </xf>
    <xf numFmtId="44" fontId="42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1" fillId="0" borderId="11" xfId="0" applyFont="1" applyBorder="1"/>
    <xf numFmtId="0" fontId="41" fillId="0" borderId="11" xfId="0" applyFont="1" applyBorder="1" applyAlignment="1">
      <alignment horizontal="left" wrapText="1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7" fontId="41" fillId="0" borderId="11" xfId="8" applyNumberFormat="1" applyFont="1" applyFill="1" applyBorder="1" applyAlignment="1">
      <alignment horizontal="right"/>
    </xf>
    <xf numFmtId="44" fontId="42" fillId="0" borderId="11" xfId="4" applyFont="1" applyFill="1" applyBorder="1" applyAlignment="1">
      <alignment horizontal="center" vertical="center" wrapText="1"/>
    </xf>
    <xf numFmtId="8" fontId="41" fillId="0" borderId="11" xfId="0" applyNumberFormat="1" applyFont="1" applyBorder="1" applyAlignment="1">
      <alignment horizontal="right"/>
    </xf>
    <xf numFmtId="0" fontId="43" fillId="0" borderId="11" xfId="0" applyFont="1" applyBorder="1" applyAlignment="1">
      <alignment wrapText="1"/>
    </xf>
    <xf numFmtId="8" fontId="41" fillId="0" borderId="11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wrapText="1"/>
    </xf>
    <xf numFmtId="43" fontId="42" fillId="0" borderId="11" xfId="8" applyFont="1" applyFill="1" applyBorder="1" applyAlignment="1">
      <alignment horizontal="right" vertical="center"/>
    </xf>
    <xf numFmtId="7" fontId="42" fillId="0" borderId="11" xfId="8" applyNumberFormat="1" applyFont="1" applyFill="1" applyBorder="1" applyAlignment="1">
      <alignment horizontal="right" vertical="center"/>
    </xf>
    <xf numFmtId="43" fontId="42" fillId="0" borderId="11" xfId="8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 wrapText="1"/>
    </xf>
    <xf numFmtId="8" fontId="43" fillId="0" borderId="11" xfId="0" applyNumberFormat="1" applyFont="1" applyBorder="1" applyAlignment="1">
      <alignment horizontal="right" vertical="top"/>
    </xf>
    <xf numFmtId="8" fontId="43" fillId="0" borderId="11" xfId="0" applyNumberFormat="1" applyFont="1" applyBorder="1" applyAlignment="1">
      <alignment horizontal="right" vertical="top" wrapText="1"/>
    </xf>
    <xf numFmtId="8" fontId="43" fillId="0" borderId="11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/>
    <xf numFmtId="44" fontId="41" fillId="0" borderId="11" xfId="4" applyFont="1" applyFill="1" applyBorder="1" applyAlignment="1">
      <alignment horizontal="right" vertical="center"/>
    </xf>
    <xf numFmtId="0" fontId="0" fillId="9" borderId="11" xfId="0" applyFill="1" applyBorder="1" applyAlignment="1">
      <alignment horizontal="center" vertical="center" wrapText="1"/>
    </xf>
    <xf numFmtId="43" fontId="37" fillId="9" borderId="11" xfId="8" applyFont="1" applyFill="1" applyBorder="1" applyAlignment="1">
      <alignment horizontal="center" vertical="center" wrapText="1"/>
    </xf>
    <xf numFmtId="43" fontId="40" fillId="9" borderId="11" xfId="8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43" fontId="45" fillId="10" borderId="11" xfId="8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43" fontId="0" fillId="0" borderId="0" xfId="8" applyFont="1" applyFill="1" applyBorder="1" applyAlignment="1">
      <alignment horizontal="center" vertical="center"/>
    </xf>
    <xf numFmtId="43" fontId="0" fillId="0" borderId="0" xfId="8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 vertical="center"/>
    </xf>
  </cellXfs>
  <cellStyles count="9">
    <cellStyle name="Hiperlink" xfId="3" builtinId="8"/>
    <cellStyle name="Moeda" xfId="4" builtinId="4"/>
    <cellStyle name="Normal" xfId="0" builtinId="0"/>
    <cellStyle name="Normal 2" xfId="1" xr:uid="{EB03DCB3-F97F-4C34-BF3D-A8CE6F334195}"/>
    <cellStyle name="Normal_6_medicao(1)" xfId="2" xr:uid="{D6C74781-C4DB-44C0-A9A0-767A8FDE21E4}"/>
    <cellStyle name="Porcentagem" xfId="5" builtinId="5"/>
    <cellStyle name="Porcentagem 4" xfId="7" xr:uid="{213F2D16-A76C-4DA3-B780-C490B964CF95}"/>
    <cellStyle name="Separador de milhares 3" xfId="6" xr:uid="{3554CD5A-D7D2-4F1B-B7C9-61BB4C5A9AD2}"/>
    <cellStyle name="Vírgula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0"/>
  <sheetViews>
    <sheetView tabSelected="1" workbookViewId="0">
      <selection activeCell="I6" sqref="I6"/>
    </sheetView>
  </sheetViews>
  <sheetFormatPr defaultColWidth="14.42578125" defaultRowHeight="15" customHeight="1"/>
  <cols>
    <col min="1" max="1" width="19.85546875" customWidth="1"/>
    <col min="2" max="2" width="43.140625" customWidth="1"/>
    <col min="3" max="3" width="13.5703125" customWidth="1"/>
    <col min="4" max="4" width="16.5703125" customWidth="1"/>
    <col min="5" max="5" width="26.28515625" customWidth="1"/>
    <col min="6" max="6" width="10.7109375" customWidth="1"/>
  </cols>
  <sheetData>
    <row r="1" spans="1:5" ht="32.25" customHeight="1" thickBot="1">
      <c r="A1" s="139" t="s">
        <v>0</v>
      </c>
      <c r="B1" s="140"/>
      <c r="C1" s="140"/>
      <c r="D1" s="140"/>
      <c r="E1" s="141"/>
    </row>
    <row r="2" spans="1:5" ht="61.5" customHeight="1" thickBo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ht="45" customHeight="1" thickBot="1">
      <c r="A3" s="3" t="s">
        <v>6</v>
      </c>
      <c r="B3" s="3" t="s">
        <v>7</v>
      </c>
      <c r="C3" s="3" t="s">
        <v>8</v>
      </c>
      <c r="D3" s="3" t="s">
        <v>9</v>
      </c>
      <c r="E3" s="204" t="s">
        <v>10</v>
      </c>
    </row>
    <row r="4" spans="1:5" ht="72" thickBot="1">
      <c r="A4" s="86" t="s">
        <v>1012</v>
      </c>
      <c r="B4" s="3" t="s">
        <v>1014</v>
      </c>
      <c r="C4" s="87">
        <v>43755</v>
      </c>
      <c r="D4" s="87">
        <v>44040</v>
      </c>
      <c r="E4" s="204">
        <v>249078.5</v>
      </c>
    </row>
    <row r="5" spans="1:5" ht="72" thickBot="1">
      <c r="A5" s="205" t="s">
        <v>1067</v>
      </c>
      <c r="B5" s="3" t="s">
        <v>1069</v>
      </c>
      <c r="C5" s="87">
        <v>44334</v>
      </c>
      <c r="D5" s="87">
        <v>44526</v>
      </c>
      <c r="E5" s="204">
        <v>258128.54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A2:E2" xr:uid="{00000000-0009-0000-0000-000000000000}"/>
  <mergeCells count="1">
    <mergeCell ref="A1:E1"/>
  </mergeCells>
  <hyperlinks>
    <hyperlink ref="E3" location="'Contrato 0152009'!A1" display="84.127.744,29" xr:uid="{9E190F70-8EA0-4063-86B5-1E7E30FF7C5C}"/>
    <hyperlink ref="E4" location="'Contrato 0372019'!A1" display="'Contrato 0372019'!A1" xr:uid="{CCCB6741-C60C-4677-B66A-C1A2C77307FA}"/>
    <hyperlink ref="E5" location="'Contrato 0142021'!A1" display="'Contrato 0142021'!A1" xr:uid="{3212DCDB-1F5A-40EC-8787-C20D44BC39A1}"/>
  </hyperlinks>
  <pageMargins left="0.511811024" right="0.511811024" top="0.78740157499999996" bottom="0.78740157499999996" header="0" footer="0"/>
  <pageSetup paperSize="9" orientation="landscape" r:id="rId1"/>
  <ignoredErrors>
    <ignoredError sqref="E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BB90D-13A0-4E78-BA3F-8C72BD0D0D63}">
  <dimension ref="A1:K673"/>
  <sheetViews>
    <sheetView workbookViewId="0">
      <selection sqref="A1:B1"/>
    </sheetView>
  </sheetViews>
  <sheetFormatPr defaultRowHeight="15"/>
  <cols>
    <col min="1" max="1" width="11.7109375" customWidth="1"/>
    <col min="2" max="2" width="60.7109375" customWidth="1"/>
    <col min="3" max="10" width="11.7109375" customWidth="1"/>
    <col min="11" max="11" width="12.7109375" bestFit="1" customWidth="1"/>
  </cols>
  <sheetData>
    <row r="1" spans="1:11" ht="15.75">
      <c r="A1" s="144" t="s">
        <v>11</v>
      </c>
      <c r="B1" s="145"/>
      <c r="C1" s="4"/>
      <c r="D1" s="146" t="s">
        <v>12</v>
      </c>
      <c r="E1" s="147"/>
      <c r="F1" s="148"/>
      <c r="G1" s="148"/>
      <c r="H1" s="149"/>
      <c r="I1" s="146" t="s">
        <v>13</v>
      </c>
      <c r="J1" s="148"/>
      <c r="K1" s="150"/>
    </row>
    <row r="2" spans="1:11" ht="36">
      <c r="A2" s="79" t="s">
        <v>14</v>
      </c>
      <c r="B2" s="79" t="s">
        <v>15</v>
      </c>
      <c r="C2" s="79" t="s">
        <v>16</v>
      </c>
      <c r="D2" s="80" t="s">
        <v>17</v>
      </c>
      <c r="E2" s="81" t="s">
        <v>18</v>
      </c>
      <c r="F2" s="82" t="s">
        <v>19</v>
      </c>
      <c r="G2" s="80" t="s">
        <v>20</v>
      </c>
      <c r="H2" s="80" t="s">
        <v>21</v>
      </c>
      <c r="I2" s="83" t="s">
        <v>22</v>
      </c>
      <c r="J2" s="80" t="s">
        <v>20</v>
      </c>
      <c r="K2" s="84" t="s">
        <v>23</v>
      </c>
    </row>
    <row r="3" spans="1:11">
      <c r="A3" s="5" t="s">
        <v>24</v>
      </c>
      <c r="B3" s="5" t="s">
        <v>25</v>
      </c>
      <c r="C3" s="5"/>
      <c r="D3" s="5"/>
      <c r="E3" s="6"/>
      <c r="F3" s="7"/>
      <c r="G3" s="5"/>
      <c r="H3" s="8"/>
      <c r="I3" s="5"/>
      <c r="J3" s="5"/>
      <c r="K3" s="5"/>
    </row>
    <row r="4" spans="1:11">
      <c r="A4" s="9" t="s">
        <v>26</v>
      </c>
      <c r="B4" s="9" t="s">
        <v>27</v>
      </c>
      <c r="C4" s="9"/>
      <c r="D4" s="9"/>
      <c r="E4" s="9"/>
      <c r="F4" s="9"/>
      <c r="G4" s="9"/>
      <c r="H4" s="11"/>
      <c r="I4" s="9"/>
      <c r="J4" s="9"/>
      <c r="K4" s="9"/>
    </row>
    <row r="5" spans="1:11">
      <c r="A5" s="12" t="s">
        <v>28</v>
      </c>
      <c r="B5" s="12" t="s">
        <v>29</v>
      </c>
      <c r="C5" s="13" t="s">
        <v>30</v>
      </c>
      <c r="D5" s="14">
        <v>1</v>
      </c>
      <c r="E5" s="14">
        <v>1</v>
      </c>
      <c r="F5" s="14">
        <v>1</v>
      </c>
      <c r="G5" s="14"/>
      <c r="H5" s="15">
        <v>0</v>
      </c>
      <c r="I5" s="14">
        <v>750</v>
      </c>
      <c r="J5" s="14">
        <v>0</v>
      </c>
      <c r="K5" s="14">
        <v>750</v>
      </c>
    </row>
    <row r="6" spans="1:11" ht="24">
      <c r="A6" s="12" t="s">
        <v>31</v>
      </c>
      <c r="B6" s="12" t="s">
        <v>32</v>
      </c>
      <c r="C6" s="13" t="s">
        <v>30</v>
      </c>
      <c r="D6" s="14">
        <v>1</v>
      </c>
      <c r="E6" s="14">
        <v>1</v>
      </c>
      <c r="F6" s="14">
        <v>1</v>
      </c>
      <c r="G6" s="14"/>
      <c r="H6" s="15">
        <v>0</v>
      </c>
      <c r="I6" s="14">
        <v>2250</v>
      </c>
      <c r="J6" s="14">
        <v>0</v>
      </c>
      <c r="K6" s="14">
        <v>2250</v>
      </c>
    </row>
    <row r="7" spans="1:11">
      <c r="A7" s="12" t="s">
        <v>33</v>
      </c>
      <c r="B7" s="12" t="s">
        <v>34</v>
      </c>
      <c r="C7" s="13" t="s">
        <v>30</v>
      </c>
      <c r="D7" s="14">
        <v>1</v>
      </c>
      <c r="E7" s="14">
        <v>1</v>
      </c>
      <c r="F7" s="14">
        <v>1</v>
      </c>
      <c r="G7" s="14"/>
      <c r="H7" s="15">
        <v>0</v>
      </c>
      <c r="I7" s="14">
        <v>22601.18</v>
      </c>
      <c r="J7" s="14">
        <v>0</v>
      </c>
      <c r="K7" s="14">
        <v>22601.18</v>
      </c>
    </row>
    <row r="8" spans="1:11">
      <c r="A8" s="12" t="s">
        <v>35</v>
      </c>
      <c r="B8" s="12" t="s">
        <v>36</v>
      </c>
      <c r="C8" s="13" t="s">
        <v>37</v>
      </c>
      <c r="D8" s="14">
        <v>780</v>
      </c>
      <c r="E8" s="14">
        <v>1452</v>
      </c>
      <c r="F8" s="14">
        <v>1452</v>
      </c>
      <c r="G8" s="14"/>
      <c r="H8" s="15">
        <v>0</v>
      </c>
      <c r="I8" s="14">
        <v>85.89</v>
      </c>
      <c r="J8" s="14">
        <v>0</v>
      </c>
      <c r="K8" s="14">
        <v>124712.28</v>
      </c>
    </row>
    <row r="9" spans="1:11" ht="24">
      <c r="A9" s="12" t="s">
        <v>38</v>
      </c>
      <c r="B9" s="12" t="s">
        <v>39</v>
      </c>
      <c r="C9" s="13" t="s">
        <v>30</v>
      </c>
      <c r="D9" s="14">
        <v>1</v>
      </c>
      <c r="E9" s="14">
        <v>1</v>
      </c>
      <c r="F9" s="14">
        <v>1</v>
      </c>
      <c r="G9" s="14"/>
      <c r="H9" s="15">
        <v>0</v>
      </c>
      <c r="I9" s="14">
        <v>95054.76</v>
      </c>
      <c r="J9" s="14">
        <v>0</v>
      </c>
      <c r="K9" s="14">
        <v>95054.76</v>
      </c>
    </row>
    <row r="10" spans="1:11">
      <c r="A10" s="12" t="s">
        <v>40</v>
      </c>
      <c r="B10" s="12" t="s">
        <v>41</v>
      </c>
      <c r="C10" s="13" t="s">
        <v>37</v>
      </c>
      <c r="D10" s="14">
        <v>3815</v>
      </c>
      <c r="E10" s="14">
        <v>0</v>
      </c>
      <c r="F10" s="14">
        <v>0</v>
      </c>
      <c r="G10" s="14"/>
      <c r="H10" s="15">
        <v>0</v>
      </c>
      <c r="I10" s="14">
        <v>4.7699999999999996</v>
      </c>
      <c r="J10" s="14">
        <v>0</v>
      </c>
      <c r="K10" s="14">
        <v>0</v>
      </c>
    </row>
    <row r="11" spans="1:11" ht="24">
      <c r="A11" s="12" t="s">
        <v>42</v>
      </c>
      <c r="B11" s="12" t="s">
        <v>43</v>
      </c>
      <c r="C11" s="13" t="s">
        <v>37</v>
      </c>
      <c r="D11" s="14">
        <v>14020</v>
      </c>
      <c r="E11" s="14">
        <v>8106</v>
      </c>
      <c r="F11" s="14">
        <v>8106</v>
      </c>
      <c r="G11" s="14"/>
      <c r="H11" s="15">
        <v>0</v>
      </c>
      <c r="I11" s="14">
        <v>4.63</v>
      </c>
      <c r="J11" s="14">
        <v>0</v>
      </c>
      <c r="K11" s="14">
        <v>37530.78</v>
      </c>
    </row>
    <row r="12" spans="1:11">
      <c r="A12" s="9" t="s">
        <v>44</v>
      </c>
      <c r="B12" s="9" t="s">
        <v>45</v>
      </c>
      <c r="C12" s="9"/>
      <c r="D12" s="9"/>
      <c r="E12" s="14">
        <v>0</v>
      </c>
      <c r="F12" s="14">
        <v>0</v>
      </c>
      <c r="G12" s="9"/>
      <c r="H12" s="15">
        <v>0</v>
      </c>
      <c r="I12" s="9"/>
      <c r="J12" s="9"/>
      <c r="K12" s="14">
        <v>0</v>
      </c>
    </row>
    <row r="13" spans="1:11">
      <c r="A13" s="9" t="s">
        <v>46</v>
      </c>
      <c r="B13" s="9" t="s">
        <v>47</v>
      </c>
      <c r="C13" s="9"/>
      <c r="D13" s="9"/>
      <c r="E13" s="14">
        <v>0</v>
      </c>
      <c r="F13" s="14">
        <v>0</v>
      </c>
      <c r="G13" s="9"/>
      <c r="H13" s="15">
        <v>0</v>
      </c>
      <c r="I13" s="9"/>
      <c r="J13" s="9"/>
      <c r="K13" s="14">
        <v>0</v>
      </c>
    </row>
    <row r="14" spans="1:11">
      <c r="A14" s="12" t="s">
        <v>48</v>
      </c>
      <c r="B14" s="12" t="s">
        <v>49</v>
      </c>
      <c r="C14" s="13" t="s">
        <v>37</v>
      </c>
      <c r="D14" s="14">
        <v>19450</v>
      </c>
      <c r="E14" s="14">
        <v>19450</v>
      </c>
      <c r="F14" s="14">
        <v>19450</v>
      </c>
      <c r="G14" s="14"/>
      <c r="H14" s="15">
        <v>0</v>
      </c>
      <c r="I14" s="14">
        <v>4.4800000000000004</v>
      </c>
      <c r="J14" s="14">
        <v>0</v>
      </c>
      <c r="K14" s="14">
        <v>87136.000000000015</v>
      </c>
    </row>
    <row r="15" spans="1:11" ht="24">
      <c r="A15" s="12" t="s">
        <v>50</v>
      </c>
      <c r="B15" s="12" t="s">
        <v>51</v>
      </c>
      <c r="C15" s="13" t="s">
        <v>37</v>
      </c>
      <c r="D15" s="14">
        <v>200</v>
      </c>
      <c r="E15" s="14">
        <v>200</v>
      </c>
      <c r="F15" s="14">
        <v>200</v>
      </c>
      <c r="G15" s="14"/>
      <c r="H15" s="15">
        <v>0</v>
      </c>
      <c r="I15" s="14">
        <v>310.57</v>
      </c>
      <c r="J15" s="14">
        <v>0</v>
      </c>
      <c r="K15" s="14">
        <v>62114</v>
      </c>
    </row>
    <row r="16" spans="1:11" ht="24">
      <c r="A16" s="12" t="s">
        <v>52</v>
      </c>
      <c r="B16" s="12" t="s">
        <v>53</v>
      </c>
      <c r="C16" s="13" t="s">
        <v>37</v>
      </c>
      <c r="D16" s="14">
        <v>200</v>
      </c>
      <c r="E16" s="14">
        <v>200</v>
      </c>
      <c r="F16" s="14">
        <v>200</v>
      </c>
      <c r="G16" s="14"/>
      <c r="H16" s="15">
        <v>0</v>
      </c>
      <c r="I16" s="14">
        <v>310.57</v>
      </c>
      <c r="J16" s="14">
        <v>0</v>
      </c>
      <c r="K16" s="14">
        <v>62114</v>
      </c>
    </row>
    <row r="17" spans="1:11">
      <c r="A17" s="12" t="s">
        <v>54</v>
      </c>
      <c r="B17" s="12" t="s">
        <v>55</v>
      </c>
      <c r="C17" s="13" t="s">
        <v>37</v>
      </c>
      <c r="D17" s="14">
        <v>524</v>
      </c>
      <c r="E17" s="14">
        <v>673.6</v>
      </c>
      <c r="F17" s="14">
        <v>673.6</v>
      </c>
      <c r="G17" s="14"/>
      <c r="H17" s="15">
        <v>0</v>
      </c>
      <c r="I17" s="14">
        <v>88.22</v>
      </c>
      <c r="J17" s="14">
        <v>0</v>
      </c>
      <c r="K17" s="14">
        <v>59424.991999999998</v>
      </c>
    </row>
    <row r="18" spans="1:11">
      <c r="A18" s="12" t="s">
        <v>56</v>
      </c>
      <c r="B18" s="12" t="s">
        <v>57</v>
      </c>
      <c r="C18" s="13" t="s">
        <v>30</v>
      </c>
      <c r="D18" s="14">
        <v>1</v>
      </c>
      <c r="E18" s="14">
        <v>1</v>
      </c>
      <c r="F18" s="14">
        <v>1</v>
      </c>
      <c r="G18" s="14"/>
      <c r="H18" s="15">
        <v>0</v>
      </c>
      <c r="I18" s="14">
        <v>816.25</v>
      </c>
      <c r="J18" s="14">
        <v>0</v>
      </c>
      <c r="K18" s="14">
        <v>816.25</v>
      </c>
    </row>
    <row r="19" spans="1:11">
      <c r="A19" s="12" t="s">
        <v>58</v>
      </c>
      <c r="B19" s="12" t="s">
        <v>59</v>
      </c>
      <c r="C19" s="13" t="s">
        <v>60</v>
      </c>
      <c r="D19" s="14">
        <v>1</v>
      </c>
      <c r="E19" s="14">
        <v>1</v>
      </c>
      <c r="F19" s="14">
        <v>1</v>
      </c>
      <c r="G19" s="14"/>
      <c r="H19" s="15">
        <v>0</v>
      </c>
      <c r="I19" s="14">
        <v>1675.67</v>
      </c>
      <c r="J19" s="14">
        <v>0</v>
      </c>
      <c r="K19" s="14">
        <v>1675.67</v>
      </c>
    </row>
    <row r="20" spans="1:11">
      <c r="A20" s="12" t="s">
        <v>61</v>
      </c>
      <c r="B20" s="12" t="s">
        <v>62</v>
      </c>
      <c r="C20" s="13" t="s">
        <v>30</v>
      </c>
      <c r="D20" s="14">
        <v>1</v>
      </c>
      <c r="E20" s="14">
        <v>1</v>
      </c>
      <c r="F20" s="14">
        <v>1</v>
      </c>
      <c r="G20" s="14"/>
      <c r="H20" s="15">
        <v>0</v>
      </c>
      <c r="I20" s="14">
        <v>4607.59</v>
      </c>
      <c r="J20" s="14">
        <v>0</v>
      </c>
      <c r="K20" s="14">
        <v>4607.59</v>
      </c>
    </row>
    <row r="21" spans="1:11" ht="25.5">
      <c r="A21" s="16" t="s">
        <v>63</v>
      </c>
      <c r="B21" s="16" t="s">
        <v>64</v>
      </c>
      <c r="C21" s="17" t="s">
        <v>37</v>
      </c>
      <c r="D21" s="18">
        <v>200</v>
      </c>
      <c r="E21" s="14">
        <v>200</v>
      </c>
      <c r="F21" s="14">
        <v>200</v>
      </c>
      <c r="G21" s="18"/>
      <c r="H21" s="15">
        <v>0</v>
      </c>
      <c r="I21" s="18">
        <v>65</v>
      </c>
      <c r="J21" s="14">
        <v>0</v>
      </c>
      <c r="K21" s="14">
        <v>13000</v>
      </c>
    </row>
    <row r="22" spans="1:11">
      <c r="A22" s="9" t="s">
        <v>65</v>
      </c>
      <c r="B22" s="9" t="s">
        <v>66</v>
      </c>
      <c r="C22" s="9"/>
      <c r="D22" s="9"/>
      <c r="E22" s="14">
        <v>0</v>
      </c>
      <c r="F22" s="14">
        <v>0</v>
      </c>
      <c r="G22" s="9"/>
      <c r="H22" s="15">
        <v>0</v>
      </c>
      <c r="I22" s="9"/>
      <c r="J22" s="9"/>
      <c r="K22" s="14">
        <v>0</v>
      </c>
    </row>
    <row r="23" spans="1:11">
      <c r="A23" s="12" t="s">
        <v>67</v>
      </c>
      <c r="B23" s="12" t="s">
        <v>68</v>
      </c>
      <c r="C23" s="13" t="s">
        <v>69</v>
      </c>
      <c r="D23" s="14">
        <v>43</v>
      </c>
      <c r="E23" s="14">
        <v>92</v>
      </c>
      <c r="F23" s="14">
        <v>92</v>
      </c>
      <c r="G23" s="14"/>
      <c r="H23" s="15">
        <v>0</v>
      </c>
      <c r="I23" s="14">
        <v>9081.07</v>
      </c>
      <c r="J23" s="14">
        <v>0</v>
      </c>
      <c r="K23" s="14">
        <v>835458.44</v>
      </c>
    </row>
    <row r="24" spans="1:11">
      <c r="A24" s="9" t="s">
        <v>70</v>
      </c>
      <c r="B24" s="9" t="s">
        <v>71</v>
      </c>
      <c r="C24" s="9"/>
      <c r="D24" s="9"/>
      <c r="E24" s="14">
        <v>0</v>
      </c>
      <c r="F24" s="14">
        <v>0</v>
      </c>
      <c r="G24" s="14"/>
      <c r="H24" s="15">
        <v>0</v>
      </c>
      <c r="I24" s="9"/>
      <c r="J24" s="14"/>
      <c r="K24" s="14">
        <v>0</v>
      </c>
    </row>
    <row r="25" spans="1:11">
      <c r="A25" s="12" t="s">
        <v>72</v>
      </c>
      <c r="B25" s="12" t="s">
        <v>73</v>
      </c>
      <c r="C25" s="13" t="s">
        <v>69</v>
      </c>
      <c r="D25" s="14">
        <v>43</v>
      </c>
      <c r="E25" s="14">
        <v>92</v>
      </c>
      <c r="F25" s="14">
        <v>92</v>
      </c>
      <c r="G25" s="14"/>
      <c r="H25" s="15">
        <v>0</v>
      </c>
      <c r="I25" s="14">
        <v>2794.18</v>
      </c>
      <c r="J25" s="14">
        <v>0</v>
      </c>
      <c r="K25" s="14">
        <v>257064.56</v>
      </c>
    </row>
    <row r="26" spans="1:11">
      <c r="A26" s="12" t="s">
        <v>74</v>
      </c>
      <c r="B26" s="12" t="s">
        <v>75</v>
      </c>
      <c r="C26" s="13" t="s">
        <v>69</v>
      </c>
      <c r="D26" s="14">
        <v>43</v>
      </c>
      <c r="E26" s="14">
        <v>92</v>
      </c>
      <c r="F26" s="14">
        <v>92</v>
      </c>
      <c r="G26" s="14"/>
      <c r="H26" s="15">
        <v>0</v>
      </c>
      <c r="I26" s="14">
        <v>2108.11</v>
      </c>
      <c r="J26" s="14">
        <v>0</v>
      </c>
      <c r="K26" s="14">
        <v>193946.12000000002</v>
      </c>
    </row>
    <row r="27" spans="1:11">
      <c r="A27" s="12" t="s">
        <v>76</v>
      </c>
      <c r="B27" s="12" t="s">
        <v>77</v>
      </c>
      <c r="C27" s="13" t="s">
        <v>69</v>
      </c>
      <c r="D27" s="14">
        <v>43</v>
      </c>
      <c r="E27" s="14">
        <v>92</v>
      </c>
      <c r="F27" s="14">
        <v>92</v>
      </c>
      <c r="G27" s="14"/>
      <c r="H27" s="15">
        <v>0</v>
      </c>
      <c r="I27" s="14">
        <v>1167.45</v>
      </c>
      <c r="J27" s="14">
        <v>0</v>
      </c>
      <c r="K27" s="14">
        <v>107405.40000000001</v>
      </c>
    </row>
    <row r="28" spans="1:11">
      <c r="A28" s="12" t="s">
        <v>78</v>
      </c>
      <c r="B28" s="12" t="s">
        <v>79</v>
      </c>
      <c r="C28" s="13" t="s">
        <v>80</v>
      </c>
      <c r="D28" s="14">
        <v>43</v>
      </c>
      <c r="E28" s="14">
        <v>92</v>
      </c>
      <c r="F28" s="14">
        <v>92</v>
      </c>
      <c r="G28" s="14"/>
      <c r="H28" s="15">
        <v>0</v>
      </c>
      <c r="I28" s="14">
        <v>3916.84</v>
      </c>
      <c r="J28" s="14">
        <v>0</v>
      </c>
      <c r="K28" s="14">
        <v>360349.28</v>
      </c>
    </row>
    <row r="29" spans="1:11">
      <c r="A29" s="12" t="s">
        <v>81</v>
      </c>
      <c r="B29" s="12" t="s">
        <v>82</v>
      </c>
      <c r="C29" s="13" t="s">
        <v>69</v>
      </c>
      <c r="D29" s="14">
        <v>43</v>
      </c>
      <c r="E29" s="14">
        <v>92</v>
      </c>
      <c r="F29" s="14">
        <v>92</v>
      </c>
      <c r="G29" s="14"/>
      <c r="H29" s="15">
        <v>0</v>
      </c>
      <c r="I29" s="14">
        <v>5588.35</v>
      </c>
      <c r="J29" s="14">
        <v>0</v>
      </c>
      <c r="K29" s="14">
        <v>514128.2</v>
      </c>
    </row>
    <row r="30" spans="1:11">
      <c r="A30" s="12" t="s">
        <v>83</v>
      </c>
      <c r="B30" s="12" t="s">
        <v>84</v>
      </c>
      <c r="C30" s="13" t="s">
        <v>69</v>
      </c>
      <c r="D30" s="14">
        <v>5</v>
      </c>
      <c r="E30" s="14">
        <v>5</v>
      </c>
      <c r="F30" s="14">
        <v>5</v>
      </c>
      <c r="G30" s="14"/>
      <c r="H30" s="15">
        <v>0</v>
      </c>
      <c r="I30" s="14">
        <v>3916.84</v>
      </c>
      <c r="J30" s="14">
        <v>0</v>
      </c>
      <c r="K30" s="14">
        <v>19584.2</v>
      </c>
    </row>
    <row r="31" spans="1:11">
      <c r="A31" s="12" t="s">
        <v>85</v>
      </c>
      <c r="B31" s="12" t="s">
        <v>86</v>
      </c>
      <c r="C31" s="13" t="s">
        <v>69</v>
      </c>
      <c r="D31" s="14">
        <v>43</v>
      </c>
      <c r="E31" s="14">
        <v>79</v>
      </c>
      <c r="F31" s="14">
        <v>79</v>
      </c>
      <c r="G31" s="14"/>
      <c r="H31" s="15">
        <v>0</v>
      </c>
      <c r="I31" s="14">
        <v>1594.97</v>
      </c>
      <c r="J31" s="14">
        <v>0</v>
      </c>
      <c r="K31" s="14">
        <v>126002.63</v>
      </c>
    </row>
    <row r="32" spans="1:11">
      <c r="A32" s="12" t="s">
        <v>87</v>
      </c>
      <c r="B32" s="12" t="s">
        <v>88</v>
      </c>
      <c r="C32" s="13" t="s">
        <v>69</v>
      </c>
      <c r="D32" s="14">
        <v>43</v>
      </c>
      <c r="E32" s="14">
        <v>83</v>
      </c>
      <c r="F32" s="14">
        <v>83</v>
      </c>
      <c r="G32" s="14"/>
      <c r="H32" s="15">
        <v>0</v>
      </c>
      <c r="I32" s="14">
        <v>1307.22</v>
      </c>
      <c r="J32" s="14">
        <v>0</v>
      </c>
      <c r="K32" s="14">
        <v>108499.26000000001</v>
      </c>
    </row>
    <row r="33" spans="1:11">
      <c r="A33" s="12" t="s">
        <v>89</v>
      </c>
      <c r="B33" s="12" t="s">
        <v>90</v>
      </c>
      <c r="C33" s="13" t="s">
        <v>69</v>
      </c>
      <c r="D33" s="14">
        <v>43</v>
      </c>
      <c r="E33" s="14">
        <v>92</v>
      </c>
      <c r="F33" s="14">
        <v>92</v>
      </c>
      <c r="G33" s="14"/>
      <c r="H33" s="15">
        <v>0</v>
      </c>
      <c r="I33" s="14">
        <v>2525.9899999999998</v>
      </c>
      <c r="J33" s="14">
        <v>0</v>
      </c>
      <c r="K33" s="14">
        <v>232391.08</v>
      </c>
    </row>
    <row r="34" spans="1:11">
      <c r="A34" s="9" t="s">
        <v>91</v>
      </c>
      <c r="B34" s="9" t="s">
        <v>92</v>
      </c>
      <c r="C34" s="9"/>
      <c r="D34" s="9"/>
      <c r="E34" s="14">
        <v>0</v>
      </c>
      <c r="F34" s="14">
        <v>0</v>
      </c>
      <c r="G34" s="14"/>
      <c r="H34" s="15">
        <v>0</v>
      </c>
      <c r="I34" s="9"/>
      <c r="J34" s="9"/>
      <c r="K34" s="14">
        <v>0</v>
      </c>
    </row>
    <row r="35" spans="1:11">
      <c r="A35" s="12" t="s">
        <v>93</v>
      </c>
      <c r="B35" s="12" t="s">
        <v>94</v>
      </c>
      <c r="C35" s="13" t="s">
        <v>95</v>
      </c>
      <c r="D35" s="14">
        <v>430</v>
      </c>
      <c r="E35" s="14">
        <v>970</v>
      </c>
      <c r="F35" s="14">
        <v>970</v>
      </c>
      <c r="G35" s="14"/>
      <c r="H35" s="15">
        <v>0</v>
      </c>
      <c r="I35" s="14">
        <v>137.5</v>
      </c>
      <c r="J35" s="14">
        <v>0</v>
      </c>
      <c r="K35" s="14">
        <v>133375</v>
      </c>
    </row>
    <row r="36" spans="1:11">
      <c r="A36" s="12" t="s">
        <v>96</v>
      </c>
      <c r="B36" s="12" t="s">
        <v>97</v>
      </c>
      <c r="C36" s="13" t="s">
        <v>95</v>
      </c>
      <c r="D36" s="14">
        <v>430</v>
      </c>
      <c r="E36" s="14">
        <v>970</v>
      </c>
      <c r="F36" s="14">
        <v>970</v>
      </c>
      <c r="G36" s="14"/>
      <c r="H36" s="15">
        <v>0</v>
      </c>
      <c r="I36" s="14">
        <v>126.5</v>
      </c>
      <c r="J36" s="14">
        <v>0</v>
      </c>
      <c r="K36" s="14">
        <v>122705</v>
      </c>
    </row>
    <row r="37" spans="1:11">
      <c r="A37" s="12" t="s">
        <v>98</v>
      </c>
      <c r="B37" s="12" t="s">
        <v>99</v>
      </c>
      <c r="C37" s="13" t="s">
        <v>69</v>
      </c>
      <c r="D37" s="14">
        <v>43</v>
      </c>
      <c r="E37" s="14">
        <v>92</v>
      </c>
      <c r="F37" s="14">
        <v>92</v>
      </c>
      <c r="G37" s="14"/>
      <c r="H37" s="15">
        <v>0</v>
      </c>
      <c r="I37" s="14">
        <v>562.5</v>
      </c>
      <c r="J37" s="14">
        <v>0</v>
      </c>
      <c r="K37" s="14">
        <v>51750</v>
      </c>
    </row>
    <row r="38" spans="1:11">
      <c r="A38" s="12" t="s">
        <v>100</v>
      </c>
      <c r="B38" s="12" t="s">
        <v>101</v>
      </c>
      <c r="C38" s="13" t="s">
        <v>69</v>
      </c>
      <c r="D38" s="14">
        <v>43</v>
      </c>
      <c r="E38" s="14">
        <v>82</v>
      </c>
      <c r="F38" s="14">
        <v>82</v>
      </c>
      <c r="G38" s="14"/>
      <c r="H38" s="15">
        <v>0</v>
      </c>
      <c r="I38" s="14">
        <v>1875</v>
      </c>
      <c r="J38" s="14">
        <v>0</v>
      </c>
      <c r="K38" s="14">
        <v>153750</v>
      </c>
    </row>
    <row r="39" spans="1:11">
      <c r="A39" s="12" t="s">
        <v>102</v>
      </c>
      <c r="B39" s="12" t="s">
        <v>103</v>
      </c>
      <c r="C39" s="13" t="s">
        <v>69</v>
      </c>
      <c r="D39" s="14">
        <v>43</v>
      </c>
      <c r="E39" s="14">
        <v>92</v>
      </c>
      <c r="F39" s="14">
        <v>92</v>
      </c>
      <c r="G39" s="14"/>
      <c r="H39" s="15">
        <v>0</v>
      </c>
      <c r="I39" s="14">
        <v>625</v>
      </c>
      <c r="J39" s="14">
        <v>0</v>
      </c>
      <c r="K39" s="14">
        <v>57500</v>
      </c>
    </row>
    <row r="40" spans="1:11">
      <c r="A40" s="12" t="s">
        <v>104</v>
      </c>
      <c r="B40" s="12" t="s">
        <v>105</v>
      </c>
      <c r="C40" s="13" t="s">
        <v>95</v>
      </c>
      <c r="D40" s="14">
        <v>1433</v>
      </c>
      <c r="E40" s="14">
        <v>3343</v>
      </c>
      <c r="F40" s="14">
        <v>3343</v>
      </c>
      <c r="G40" s="14"/>
      <c r="H40" s="15">
        <v>0</v>
      </c>
      <c r="I40" s="14">
        <v>137.5</v>
      </c>
      <c r="J40" s="14">
        <v>0</v>
      </c>
      <c r="K40" s="14">
        <v>459662.5</v>
      </c>
    </row>
    <row r="41" spans="1:11">
      <c r="A41" s="12" t="s">
        <v>106</v>
      </c>
      <c r="B41" s="12" t="s">
        <v>107</v>
      </c>
      <c r="C41" s="13" t="s">
        <v>95</v>
      </c>
      <c r="D41" s="14">
        <v>1433</v>
      </c>
      <c r="E41" s="14">
        <v>3343</v>
      </c>
      <c r="F41" s="14">
        <v>3343</v>
      </c>
      <c r="G41" s="14"/>
      <c r="H41" s="15">
        <v>0</v>
      </c>
      <c r="I41" s="14">
        <v>126.5</v>
      </c>
      <c r="J41" s="14">
        <v>0</v>
      </c>
      <c r="K41" s="14">
        <v>422889.5</v>
      </c>
    </row>
    <row r="42" spans="1:11">
      <c r="A42" s="9" t="s">
        <v>108</v>
      </c>
      <c r="B42" s="9" t="s">
        <v>109</v>
      </c>
      <c r="C42" s="9"/>
      <c r="D42" s="9"/>
      <c r="E42" s="14">
        <v>0</v>
      </c>
      <c r="F42" s="14">
        <v>0</v>
      </c>
      <c r="G42" s="14"/>
      <c r="H42" s="15">
        <v>0</v>
      </c>
      <c r="I42" s="9"/>
      <c r="J42" s="14"/>
      <c r="K42" s="14">
        <v>0</v>
      </c>
    </row>
    <row r="43" spans="1:11" ht="24">
      <c r="A43" s="12" t="s">
        <v>110</v>
      </c>
      <c r="B43" s="12" t="s">
        <v>111</v>
      </c>
      <c r="C43" s="13" t="s">
        <v>60</v>
      </c>
      <c r="D43" s="14">
        <v>2</v>
      </c>
      <c r="E43" s="14">
        <v>2</v>
      </c>
      <c r="F43" s="14">
        <v>2</v>
      </c>
      <c r="G43" s="14"/>
      <c r="H43" s="15">
        <v>0</v>
      </c>
      <c r="I43" s="14">
        <v>6636.85</v>
      </c>
      <c r="J43" s="14">
        <v>0</v>
      </c>
      <c r="K43" s="14">
        <v>13273.7</v>
      </c>
    </row>
    <row r="44" spans="1:11">
      <c r="A44" s="12" t="s">
        <v>112</v>
      </c>
      <c r="B44" s="12" t="s">
        <v>113</v>
      </c>
      <c r="C44" s="13" t="s">
        <v>60</v>
      </c>
      <c r="D44" s="14">
        <v>20</v>
      </c>
      <c r="E44" s="14">
        <v>20</v>
      </c>
      <c r="F44" s="14">
        <v>20</v>
      </c>
      <c r="G44" s="14"/>
      <c r="H44" s="15">
        <v>0</v>
      </c>
      <c r="I44" s="14">
        <v>560.84</v>
      </c>
      <c r="J44" s="14">
        <v>0</v>
      </c>
      <c r="K44" s="14">
        <v>11216.800000000001</v>
      </c>
    </row>
    <row r="45" spans="1:11">
      <c r="A45" s="9" t="s">
        <v>114</v>
      </c>
      <c r="B45" s="9" t="s">
        <v>115</v>
      </c>
      <c r="C45" s="9"/>
      <c r="D45" s="9"/>
      <c r="E45" s="14">
        <v>0</v>
      </c>
      <c r="F45" s="14">
        <v>0</v>
      </c>
      <c r="G45" s="14"/>
      <c r="H45" s="15">
        <v>0</v>
      </c>
      <c r="I45" s="9"/>
      <c r="J45" s="9"/>
      <c r="K45" s="14">
        <v>0</v>
      </c>
    </row>
    <row r="46" spans="1:11">
      <c r="A46" s="12" t="s">
        <v>116</v>
      </c>
      <c r="B46" s="12" t="s">
        <v>117</v>
      </c>
      <c r="C46" s="13" t="s">
        <v>118</v>
      </c>
      <c r="D46" s="14">
        <v>229</v>
      </c>
      <c r="E46" s="14">
        <v>356</v>
      </c>
      <c r="F46" s="14">
        <v>356</v>
      </c>
      <c r="G46" s="14"/>
      <c r="H46" s="15">
        <v>0</v>
      </c>
      <c r="I46" s="14">
        <v>21.25</v>
      </c>
      <c r="J46" s="14">
        <v>0</v>
      </c>
      <c r="K46" s="14">
        <v>7565</v>
      </c>
    </row>
    <row r="47" spans="1:11">
      <c r="A47" s="12" t="s">
        <v>119</v>
      </c>
      <c r="B47" s="12" t="s">
        <v>120</v>
      </c>
      <c r="C47" s="13" t="s">
        <v>118</v>
      </c>
      <c r="D47" s="14">
        <v>458</v>
      </c>
      <c r="E47" s="14">
        <v>711</v>
      </c>
      <c r="F47" s="14">
        <v>711</v>
      </c>
      <c r="G47" s="14"/>
      <c r="H47" s="15">
        <v>0</v>
      </c>
      <c r="I47" s="14">
        <v>32.31</v>
      </c>
      <c r="J47" s="14">
        <v>0</v>
      </c>
      <c r="K47" s="14">
        <v>22972.41</v>
      </c>
    </row>
    <row r="48" spans="1:11">
      <c r="A48" s="12" t="s">
        <v>121</v>
      </c>
      <c r="B48" s="12" t="s">
        <v>122</v>
      </c>
      <c r="C48" s="13" t="s">
        <v>30</v>
      </c>
      <c r="D48" s="14">
        <v>229</v>
      </c>
      <c r="E48" s="14">
        <v>356</v>
      </c>
      <c r="F48" s="14">
        <v>356</v>
      </c>
      <c r="G48" s="14"/>
      <c r="H48" s="15">
        <v>0</v>
      </c>
      <c r="I48" s="14">
        <v>7.1</v>
      </c>
      <c r="J48" s="14">
        <v>0</v>
      </c>
      <c r="K48" s="14">
        <v>2527.6</v>
      </c>
    </row>
    <row r="49" spans="1:11">
      <c r="A49" s="12" t="s">
        <v>123</v>
      </c>
      <c r="B49" s="12" t="s">
        <v>124</v>
      </c>
      <c r="C49" s="13" t="s">
        <v>30</v>
      </c>
      <c r="D49" s="14">
        <v>143</v>
      </c>
      <c r="E49" s="14">
        <v>222</v>
      </c>
      <c r="F49" s="14">
        <v>222</v>
      </c>
      <c r="G49" s="14"/>
      <c r="H49" s="15">
        <v>0</v>
      </c>
      <c r="I49" s="14">
        <v>15</v>
      </c>
      <c r="J49" s="14">
        <v>0</v>
      </c>
      <c r="K49" s="14">
        <v>3330</v>
      </c>
    </row>
    <row r="50" spans="1:11">
      <c r="A50" s="12" t="s">
        <v>125</v>
      </c>
      <c r="B50" s="12" t="s">
        <v>126</v>
      </c>
      <c r="C50" s="13" t="s">
        <v>30</v>
      </c>
      <c r="D50" s="14">
        <v>229</v>
      </c>
      <c r="E50" s="14">
        <v>356</v>
      </c>
      <c r="F50" s="14">
        <v>356</v>
      </c>
      <c r="G50" s="14"/>
      <c r="H50" s="15">
        <v>0</v>
      </c>
      <c r="I50" s="14">
        <v>4.8099999999999996</v>
      </c>
      <c r="J50" s="14">
        <v>0</v>
      </c>
      <c r="K50" s="14">
        <v>1712.36</v>
      </c>
    </row>
    <row r="51" spans="1:11">
      <c r="A51" s="12" t="s">
        <v>127</v>
      </c>
      <c r="B51" s="12" t="s">
        <v>128</v>
      </c>
      <c r="C51" s="13" t="s">
        <v>30</v>
      </c>
      <c r="D51" s="14">
        <v>143</v>
      </c>
      <c r="E51" s="14">
        <v>222</v>
      </c>
      <c r="F51" s="14">
        <v>222</v>
      </c>
      <c r="G51" s="14"/>
      <c r="H51" s="15">
        <v>0</v>
      </c>
      <c r="I51" s="14">
        <v>68.75</v>
      </c>
      <c r="J51" s="14">
        <v>0</v>
      </c>
      <c r="K51" s="14">
        <v>15262.5</v>
      </c>
    </row>
    <row r="52" spans="1:11">
      <c r="A52" s="12" t="s">
        <v>129</v>
      </c>
      <c r="B52" s="12" t="s">
        <v>130</v>
      </c>
      <c r="C52" s="13" t="s">
        <v>30</v>
      </c>
      <c r="D52" s="14">
        <v>229</v>
      </c>
      <c r="E52" s="14">
        <v>356</v>
      </c>
      <c r="F52" s="14">
        <v>356</v>
      </c>
      <c r="G52" s="14"/>
      <c r="H52" s="15">
        <v>0</v>
      </c>
      <c r="I52" s="14">
        <v>0.31</v>
      </c>
      <c r="J52" s="14">
        <v>0</v>
      </c>
      <c r="K52" s="14">
        <v>110.36</v>
      </c>
    </row>
    <row r="53" spans="1:11">
      <c r="A53" s="12" t="s">
        <v>131</v>
      </c>
      <c r="B53" s="12" t="s">
        <v>132</v>
      </c>
      <c r="C53" s="13" t="s">
        <v>118</v>
      </c>
      <c r="D53" s="14">
        <v>229</v>
      </c>
      <c r="E53" s="14">
        <v>356</v>
      </c>
      <c r="F53" s="14">
        <v>356</v>
      </c>
      <c r="G53" s="14"/>
      <c r="H53" s="15">
        <v>0</v>
      </c>
      <c r="I53" s="14">
        <v>3.75</v>
      </c>
      <c r="J53" s="14">
        <v>0</v>
      </c>
      <c r="K53" s="14">
        <v>1335</v>
      </c>
    </row>
    <row r="54" spans="1:11">
      <c r="A54" s="12" t="s">
        <v>133</v>
      </c>
      <c r="B54" s="12" t="s">
        <v>134</v>
      </c>
      <c r="C54" s="13" t="s">
        <v>118</v>
      </c>
      <c r="D54" s="14">
        <v>114</v>
      </c>
      <c r="E54" s="14">
        <v>177</v>
      </c>
      <c r="F54" s="14">
        <v>177</v>
      </c>
      <c r="G54" s="14"/>
      <c r="H54" s="15">
        <v>0</v>
      </c>
      <c r="I54" s="14">
        <v>2.25</v>
      </c>
      <c r="J54" s="14">
        <v>0</v>
      </c>
      <c r="K54" s="14">
        <v>398.25</v>
      </c>
    </row>
    <row r="55" spans="1:11">
      <c r="A55" s="12" t="s">
        <v>135</v>
      </c>
      <c r="B55" s="12" t="s">
        <v>136</v>
      </c>
      <c r="C55" s="13" t="s">
        <v>30</v>
      </c>
      <c r="D55" s="14">
        <v>458</v>
      </c>
      <c r="E55" s="14">
        <v>711</v>
      </c>
      <c r="F55" s="14">
        <v>711</v>
      </c>
      <c r="G55" s="14"/>
      <c r="H55" s="15">
        <v>0</v>
      </c>
      <c r="I55" s="14">
        <v>41.06</v>
      </c>
      <c r="J55" s="14">
        <v>0</v>
      </c>
      <c r="K55" s="14">
        <v>29193.66</v>
      </c>
    </row>
    <row r="56" spans="1:11">
      <c r="A56" s="12" t="s">
        <v>137</v>
      </c>
      <c r="B56" s="12" t="s">
        <v>138</v>
      </c>
      <c r="C56" s="13" t="s">
        <v>30</v>
      </c>
      <c r="D56" s="14">
        <v>114</v>
      </c>
      <c r="E56" s="14">
        <v>177</v>
      </c>
      <c r="F56" s="14">
        <v>177</v>
      </c>
      <c r="G56" s="14"/>
      <c r="H56" s="15">
        <v>0</v>
      </c>
      <c r="I56" s="14">
        <v>4.88</v>
      </c>
      <c r="J56" s="14">
        <v>0</v>
      </c>
      <c r="K56" s="14">
        <v>863.76</v>
      </c>
    </row>
    <row r="57" spans="1:11">
      <c r="A57" s="12" t="s">
        <v>139</v>
      </c>
      <c r="B57" s="12" t="s">
        <v>140</v>
      </c>
      <c r="C57" s="13" t="s">
        <v>30</v>
      </c>
      <c r="D57" s="14">
        <v>114</v>
      </c>
      <c r="E57" s="14">
        <v>177</v>
      </c>
      <c r="F57" s="14">
        <v>177</v>
      </c>
      <c r="G57" s="14"/>
      <c r="H57" s="15">
        <v>0</v>
      </c>
      <c r="I57" s="14">
        <v>16.25</v>
      </c>
      <c r="J57" s="14">
        <v>0</v>
      </c>
      <c r="K57" s="14">
        <v>2876.25</v>
      </c>
    </row>
    <row r="58" spans="1:11">
      <c r="A58" s="12" t="s">
        <v>141</v>
      </c>
      <c r="B58" s="12" t="s">
        <v>142</v>
      </c>
      <c r="C58" s="13" t="s">
        <v>30</v>
      </c>
      <c r="D58" s="14">
        <v>229</v>
      </c>
      <c r="E58" s="14">
        <v>356</v>
      </c>
      <c r="F58" s="14">
        <v>356</v>
      </c>
      <c r="G58" s="14"/>
      <c r="H58" s="15">
        <v>0</v>
      </c>
      <c r="I58" s="14">
        <v>1</v>
      </c>
      <c r="J58" s="14">
        <v>0</v>
      </c>
      <c r="K58" s="14">
        <v>356</v>
      </c>
    </row>
    <row r="59" spans="1:11">
      <c r="A59" s="12" t="s">
        <v>143</v>
      </c>
      <c r="B59" s="12" t="s">
        <v>144</v>
      </c>
      <c r="C59" s="13" t="s">
        <v>30</v>
      </c>
      <c r="D59" s="14">
        <v>688</v>
      </c>
      <c r="E59" s="14">
        <v>1068</v>
      </c>
      <c r="F59" s="14">
        <v>1068</v>
      </c>
      <c r="G59" s="14"/>
      <c r="H59" s="15">
        <v>0</v>
      </c>
      <c r="I59" s="14">
        <v>1.25</v>
      </c>
      <c r="J59" s="14">
        <v>0</v>
      </c>
      <c r="K59" s="14">
        <v>1335</v>
      </c>
    </row>
    <row r="60" spans="1:11">
      <c r="A60" s="12" t="s">
        <v>145</v>
      </c>
      <c r="B60" s="12" t="s">
        <v>146</v>
      </c>
      <c r="C60" s="13" t="s">
        <v>30</v>
      </c>
      <c r="D60" s="14">
        <v>3</v>
      </c>
      <c r="E60" s="14">
        <v>3</v>
      </c>
      <c r="F60" s="14">
        <v>3</v>
      </c>
      <c r="G60" s="14"/>
      <c r="H60" s="15">
        <v>0</v>
      </c>
      <c r="I60" s="14">
        <v>806.25</v>
      </c>
      <c r="J60" s="14">
        <v>0</v>
      </c>
      <c r="K60" s="14">
        <v>2418.75</v>
      </c>
    </row>
    <row r="61" spans="1:11">
      <c r="A61" s="9" t="s">
        <v>147</v>
      </c>
      <c r="B61" s="9" t="s">
        <v>148</v>
      </c>
      <c r="C61" s="9"/>
      <c r="D61" s="9"/>
      <c r="E61" s="14">
        <v>0</v>
      </c>
      <c r="F61" s="14">
        <v>0</v>
      </c>
      <c r="G61" s="14"/>
      <c r="H61" s="15">
        <v>0</v>
      </c>
      <c r="I61" s="9"/>
      <c r="J61" s="9"/>
      <c r="K61" s="14">
        <v>0</v>
      </c>
    </row>
    <row r="62" spans="1:11">
      <c r="A62" s="12" t="s">
        <v>149</v>
      </c>
      <c r="B62" s="12" t="s">
        <v>150</v>
      </c>
      <c r="C62" s="13" t="s">
        <v>30</v>
      </c>
      <c r="D62" s="14">
        <v>458</v>
      </c>
      <c r="E62" s="14">
        <v>711</v>
      </c>
      <c r="F62" s="14">
        <v>711</v>
      </c>
      <c r="G62" s="14"/>
      <c r="H62" s="15">
        <v>0</v>
      </c>
      <c r="I62" s="14">
        <v>36.880000000000003</v>
      </c>
      <c r="J62" s="14">
        <v>0</v>
      </c>
      <c r="K62" s="14">
        <v>26221.68</v>
      </c>
    </row>
    <row r="63" spans="1:11">
      <c r="A63" s="12" t="s">
        <v>151</v>
      </c>
      <c r="B63" s="12" t="s">
        <v>152</v>
      </c>
      <c r="C63" s="13" t="s">
        <v>30</v>
      </c>
      <c r="D63" s="14">
        <v>1</v>
      </c>
      <c r="E63" s="14">
        <v>0</v>
      </c>
      <c r="F63" s="14">
        <v>0</v>
      </c>
      <c r="G63" s="14"/>
      <c r="H63" s="15">
        <v>0</v>
      </c>
      <c r="I63" s="14">
        <v>1875</v>
      </c>
      <c r="J63" s="14">
        <v>0</v>
      </c>
      <c r="K63" s="14">
        <v>0</v>
      </c>
    </row>
    <row r="64" spans="1:11">
      <c r="A64" s="12" t="s">
        <v>153</v>
      </c>
      <c r="B64" s="12" t="s">
        <v>154</v>
      </c>
      <c r="C64" s="13" t="s">
        <v>30</v>
      </c>
      <c r="D64" s="14">
        <v>1</v>
      </c>
      <c r="E64" s="14">
        <v>1</v>
      </c>
      <c r="F64" s="14">
        <v>1</v>
      </c>
      <c r="G64" s="14"/>
      <c r="H64" s="15">
        <v>0</v>
      </c>
      <c r="I64" s="14">
        <v>625</v>
      </c>
      <c r="J64" s="14">
        <v>0</v>
      </c>
      <c r="K64" s="14">
        <v>625</v>
      </c>
    </row>
    <row r="65" spans="1:11">
      <c r="A65" s="12" t="s">
        <v>155</v>
      </c>
      <c r="B65" s="12" t="s">
        <v>156</v>
      </c>
      <c r="C65" s="13" t="s">
        <v>30</v>
      </c>
      <c r="D65" s="14">
        <v>1</v>
      </c>
      <c r="E65" s="14">
        <v>0.67999999999999994</v>
      </c>
      <c r="F65" s="14">
        <v>0.68</v>
      </c>
      <c r="G65" s="14"/>
      <c r="H65" s="15">
        <v>-1.1102230246251565E-16</v>
      </c>
      <c r="I65" s="14">
        <v>67500</v>
      </c>
      <c r="J65" s="14">
        <v>0</v>
      </c>
      <c r="K65" s="14">
        <v>45899.999999999993</v>
      </c>
    </row>
    <row r="66" spans="1:11">
      <c r="A66" s="12" t="s">
        <v>157</v>
      </c>
      <c r="B66" s="12" t="s">
        <v>158</v>
      </c>
      <c r="C66" s="13" t="s">
        <v>30</v>
      </c>
      <c r="D66" s="14">
        <v>1</v>
      </c>
      <c r="E66" s="14">
        <v>0</v>
      </c>
      <c r="F66" s="14">
        <v>0</v>
      </c>
      <c r="G66" s="14"/>
      <c r="H66" s="15">
        <v>0</v>
      </c>
      <c r="I66" s="14">
        <v>7500</v>
      </c>
      <c r="J66" s="14">
        <v>0</v>
      </c>
      <c r="K66" s="14">
        <v>0</v>
      </c>
    </row>
    <row r="67" spans="1:11">
      <c r="A67" s="9" t="s">
        <v>159</v>
      </c>
      <c r="B67" s="9" t="s">
        <v>160</v>
      </c>
      <c r="C67" s="9"/>
      <c r="D67" s="9"/>
      <c r="E67" s="14">
        <v>0</v>
      </c>
      <c r="F67" s="14">
        <v>0</v>
      </c>
      <c r="G67" s="9"/>
      <c r="H67" s="15">
        <v>0</v>
      </c>
      <c r="I67" s="9"/>
      <c r="J67" s="9"/>
      <c r="K67" s="14">
        <v>0</v>
      </c>
    </row>
    <row r="68" spans="1:11">
      <c r="A68" s="9" t="s">
        <v>161</v>
      </c>
      <c r="B68" s="9" t="s">
        <v>160</v>
      </c>
      <c r="C68" s="9"/>
      <c r="D68" s="9"/>
      <c r="E68" s="14">
        <v>0</v>
      </c>
      <c r="F68" s="14">
        <v>0</v>
      </c>
      <c r="G68" s="9"/>
      <c r="H68" s="15">
        <v>0</v>
      </c>
      <c r="I68" s="9"/>
      <c r="J68" s="9"/>
      <c r="K68" s="14">
        <v>0</v>
      </c>
    </row>
    <row r="69" spans="1:11">
      <c r="A69" s="12" t="s">
        <v>162</v>
      </c>
      <c r="B69" s="12" t="s">
        <v>163</v>
      </c>
      <c r="C69" s="13" t="s">
        <v>37</v>
      </c>
      <c r="D69" s="14">
        <v>21200</v>
      </c>
      <c r="E69" s="14">
        <v>21200</v>
      </c>
      <c r="F69" s="14">
        <v>21200</v>
      </c>
      <c r="G69" s="14"/>
      <c r="H69" s="15">
        <v>0</v>
      </c>
      <c r="I69" s="14">
        <v>2.06</v>
      </c>
      <c r="J69" s="14">
        <v>0</v>
      </c>
      <c r="K69" s="14">
        <v>43672</v>
      </c>
    </row>
    <row r="70" spans="1:11" ht="24">
      <c r="A70" s="12" t="s">
        <v>164</v>
      </c>
      <c r="B70" s="12" t="s">
        <v>165</v>
      </c>
      <c r="C70" s="13" t="s">
        <v>166</v>
      </c>
      <c r="D70" s="14">
        <v>54931.5</v>
      </c>
      <c r="E70" s="14">
        <v>54931.5</v>
      </c>
      <c r="F70" s="14">
        <v>54931.5</v>
      </c>
      <c r="G70" s="14"/>
      <c r="H70" s="15">
        <v>0</v>
      </c>
      <c r="I70" s="14">
        <v>18.309999999999999</v>
      </c>
      <c r="J70" s="14">
        <v>0</v>
      </c>
      <c r="K70" s="14">
        <v>1005795.7649999999</v>
      </c>
    </row>
    <row r="71" spans="1:11">
      <c r="A71" s="12" t="s">
        <v>167</v>
      </c>
      <c r="B71" s="12" t="s">
        <v>168</v>
      </c>
      <c r="C71" s="13" t="s">
        <v>166</v>
      </c>
      <c r="D71" s="14">
        <v>14732.59</v>
      </c>
      <c r="E71" s="14">
        <v>14732.59</v>
      </c>
      <c r="F71" s="14">
        <v>14732.59</v>
      </c>
      <c r="G71" s="14"/>
      <c r="H71" s="15">
        <v>0</v>
      </c>
      <c r="I71" s="14"/>
      <c r="J71" s="14">
        <v>0</v>
      </c>
      <c r="K71" s="14">
        <v>345434.41</v>
      </c>
    </row>
    <row r="72" spans="1:11">
      <c r="A72" s="9" t="s">
        <v>169</v>
      </c>
      <c r="B72" s="9" t="s">
        <v>170</v>
      </c>
      <c r="C72" s="9"/>
      <c r="D72" s="9"/>
      <c r="E72" s="14">
        <v>0</v>
      </c>
      <c r="F72" s="14">
        <v>0</v>
      </c>
      <c r="G72" s="9"/>
      <c r="H72" s="15">
        <v>0</v>
      </c>
      <c r="I72" s="9"/>
      <c r="J72" s="9"/>
      <c r="K72" s="14">
        <v>0</v>
      </c>
    </row>
    <row r="73" spans="1:11" ht="24">
      <c r="A73" s="9" t="s">
        <v>171</v>
      </c>
      <c r="B73" s="9" t="s">
        <v>172</v>
      </c>
      <c r="C73" s="9"/>
      <c r="D73" s="9"/>
      <c r="E73" s="14">
        <v>0</v>
      </c>
      <c r="F73" s="14">
        <v>0</v>
      </c>
      <c r="G73" s="9"/>
      <c r="H73" s="15">
        <v>0</v>
      </c>
      <c r="I73" s="9"/>
      <c r="J73" s="9"/>
      <c r="K73" s="14">
        <v>0</v>
      </c>
    </row>
    <row r="74" spans="1:11" ht="24">
      <c r="A74" s="12" t="s">
        <v>173</v>
      </c>
      <c r="B74" s="12" t="s">
        <v>174</v>
      </c>
      <c r="C74" s="13" t="s">
        <v>166</v>
      </c>
      <c r="D74" s="14">
        <v>4835.71</v>
      </c>
      <c r="E74" s="14">
        <v>7584.119999999999</v>
      </c>
      <c r="F74" s="14">
        <v>7584.119999999999</v>
      </c>
      <c r="G74" s="14"/>
      <c r="H74" s="15">
        <v>0</v>
      </c>
      <c r="I74" s="14">
        <v>29.33</v>
      </c>
      <c r="J74" s="14">
        <v>0</v>
      </c>
      <c r="K74" s="14">
        <v>222442.23959999997</v>
      </c>
    </row>
    <row r="75" spans="1:11">
      <c r="A75" s="12" t="s">
        <v>175</v>
      </c>
      <c r="B75" s="12" t="s">
        <v>176</v>
      </c>
      <c r="C75" s="13" t="s">
        <v>166</v>
      </c>
      <c r="D75" s="14">
        <v>3566.93</v>
      </c>
      <c r="E75" s="14">
        <v>6069.170000000001</v>
      </c>
      <c r="F75" s="14">
        <v>6069.17</v>
      </c>
      <c r="G75" s="14"/>
      <c r="H75" s="15">
        <v>9.0949470177292824E-13</v>
      </c>
      <c r="I75" s="14">
        <v>30.22</v>
      </c>
      <c r="J75" s="14">
        <v>0</v>
      </c>
      <c r="K75" s="14">
        <v>183410.31740000003</v>
      </c>
    </row>
    <row r="76" spans="1:11">
      <c r="A76" s="12" t="s">
        <v>177</v>
      </c>
      <c r="B76" s="12" t="s">
        <v>178</v>
      </c>
      <c r="C76" s="13" t="s">
        <v>166</v>
      </c>
      <c r="D76" s="14">
        <v>1719.78</v>
      </c>
      <c r="E76" s="14">
        <v>1605.21</v>
      </c>
      <c r="F76" s="14">
        <v>1605.21</v>
      </c>
      <c r="G76" s="14"/>
      <c r="H76" s="15">
        <v>0</v>
      </c>
      <c r="I76" s="14">
        <v>11.35</v>
      </c>
      <c r="J76" s="14">
        <v>0</v>
      </c>
      <c r="K76" s="14">
        <v>18219.1335</v>
      </c>
    </row>
    <row r="77" spans="1:11" ht="24">
      <c r="A77" s="12" t="s">
        <v>179</v>
      </c>
      <c r="B77" s="12" t="s">
        <v>180</v>
      </c>
      <c r="C77" s="13" t="s">
        <v>166</v>
      </c>
      <c r="D77" s="14">
        <v>1719.78</v>
      </c>
      <c r="E77" s="14">
        <v>3416.8799999999997</v>
      </c>
      <c r="F77" s="14">
        <v>3416.8799999999997</v>
      </c>
      <c r="G77" s="14"/>
      <c r="H77" s="15">
        <v>0</v>
      </c>
      <c r="I77" s="14">
        <v>12.33</v>
      </c>
      <c r="J77" s="14">
        <v>0</v>
      </c>
      <c r="K77" s="14">
        <v>42130.130399999995</v>
      </c>
    </row>
    <row r="78" spans="1:11">
      <c r="A78" s="12" t="s">
        <v>181</v>
      </c>
      <c r="B78" s="12" t="s">
        <v>182</v>
      </c>
      <c r="C78" s="13" t="s">
        <v>166</v>
      </c>
      <c r="D78" s="14">
        <v>82</v>
      </c>
      <c r="E78" s="14">
        <v>110.22</v>
      </c>
      <c r="F78" s="14">
        <v>110.2195</v>
      </c>
      <c r="G78" s="14"/>
      <c r="H78" s="15">
        <v>5.0000000000238742E-4</v>
      </c>
      <c r="I78" s="14">
        <v>496.78</v>
      </c>
      <c r="J78" s="14">
        <v>0</v>
      </c>
      <c r="K78" s="14">
        <v>54755.0916</v>
      </c>
    </row>
    <row r="79" spans="1:11" ht="24">
      <c r="A79" s="12" t="s">
        <v>183</v>
      </c>
      <c r="B79" s="12" t="s">
        <v>184</v>
      </c>
      <c r="C79" s="13" t="s">
        <v>37</v>
      </c>
      <c r="D79" s="14">
        <v>6266.41</v>
      </c>
      <c r="E79" s="14">
        <v>3390.0699999999997</v>
      </c>
      <c r="F79" s="14">
        <v>3390.0699999999997</v>
      </c>
      <c r="G79" s="14"/>
      <c r="H79" s="15">
        <v>0</v>
      </c>
      <c r="I79" s="14">
        <v>39.869999999999997</v>
      </c>
      <c r="J79" s="14">
        <v>0</v>
      </c>
      <c r="K79" s="14">
        <v>135162.09089999998</v>
      </c>
    </row>
    <row r="80" spans="1:11">
      <c r="A80" s="12" t="s">
        <v>185</v>
      </c>
      <c r="B80" s="12" t="s">
        <v>186</v>
      </c>
      <c r="C80" s="13" t="s">
        <v>187</v>
      </c>
      <c r="D80" s="14">
        <v>1528.45</v>
      </c>
      <c r="E80" s="14">
        <v>2324.0300000000002</v>
      </c>
      <c r="F80" s="14">
        <v>2324.0300000000002</v>
      </c>
      <c r="G80" s="14"/>
      <c r="H80" s="15">
        <v>0</v>
      </c>
      <c r="I80" s="14">
        <v>12.14</v>
      </c>
      <c r="J80" s="14">
        <v>0</v>
      </c>
      <c r="K80" s="14">
        <v>28213.724200000004</v>
      </c>
    </row>
    <row r="81" spans="1:11">
      <c r="A81" s="12" t="s">
        <v>188</v>
      </c>
      <c r="B81" s="12" t="s">
        <v>189</v>
      </c>
      <c r="C81" s="13" t="s">
        <v>187</v>
      </c>
      <c r="D81" s="14">
        <v>2622.25</v>
      </c>
      <c r="E81" s="14">
        <v>4448.97</v>
      </c>
      <c r="F81" s="14">
        <v>4448.97</v>
      </c>
      <c r="G81" s="14"/>
      <c r="H81" s="15">
        <v>0</v>
      </c>
      <c r="I81" s="14">
        <v>12.6</v>
      </c>
      <c r="J81" s="14">
        <v>0</v>
      </c>
      <c r="K81" s="14">
        <v>56057.022000000004</v>
      </c>
    </row>
    <row r="82" spans="1:11">
      <c r="A82" s="12" t="s">
        <v>190</v>
      </c>
      <c r="B82" s="12" t="s">
        <v>191</v>
      </c>
      <c r="C82" s="13" t="s">
        <v>187</v>
      </c>
      <c r="D82" s="14">
        <v>1820.86</v>
      </c>
      <c r="E82" s="14">
        <v>1932.0098999999998</v>
      </c>
      <c r="F82" s="14">
        <v>1932.0100000000002</v>
      </c>
      <c r="G82" s="14"/>
      <c r="H82" s="15">
        <v>-1.000000004296453E-4</v>
      </c>
      <c r="I82" s="14">
        <v>11.93</v>
      </c>
      <c r="J82" s="14">
        <v>0</v>
      </c>
      <c r="K82" s="14">
        <v>23048.878106999997</v>
      </c>
    </row>
    <row r="83" spans="1:11">
      <c r="A83" s="12" t="s">
        <v>192</v>
      </c>
      <c r="B83" s="12" t="s">
        <v>193</v>
      </c>
      <c r="C83" s="13" t="s">
        <v>187</v>
      </c>
      <c r="D83" s="14">
        <v>3204.44</v>
      </c>
      <c r="E83" s="14">
        <v>3299.44</v>
      </c>
      <c r="F83" s="14">
        <v>3299.4382151521099</v>
      </c>
      <c r="G83" s="14"/>
      <c r="H83" s="15">
        <v>1.7848478901214548E-3</v>
      </c>
      <c r="I83" s="14">
        <v>10.52</v>
      </c>
      <c r="J83" s="14">
        <v>0</v>
      </c>
      <c r="K83" s="14">
        <v>34710.108800000002</v>
      </c>
    </row>
    <row r="84" spans="1:11">
      <c r="A84" s="12" t="s">
        <v>194</v>
      </c>
      <c r="B84" s="12" t="s">
        <v>195</v>
      </c>
      <c r="C84" s="13" t="s">
        <v>187</v>
      </c>
      <c r="D84" s="14">
        <v>4434.57</v>
      </c>
      <c r="E84" s="14">
        <v>4669.04</v>
      </c>
      <c r="F84" s="14">
        <v>4669.0430260396042</v>
      </c>
      <c r="G84" s="14"/>
      <c r="H84" s="15">
        <v>-3.0260396042649518E-3</v>
      </c>
      <c r="I84" s="14">
        <v>10.51</v>
      </c>
      <c r="J84" s="14">
        <v>0</v>
      </c>
      <c r="K84" s="14">
        <v>49071.610399999998</v>
      </c>
    </row>
    <row r="85" spans="1:11">
      <c r="A85" s="12" t="s">
        <v>196</v>
      </c>
      <c r="B85" s="12" t="s">
        <v>197</v>
      </c>
      <c r="C85" s="13" t="s">
        <v>187</v>
      </c>
      <c r="D85" s="14">
        <v>15679.49</v>
      </c>
      <c r="E85" s="14">
        <v>15679.49</v>
      </c>
      <c r="F85" s="14">
        <v>15679.489999999998</v>
      </c>
      <c r="G85" s="14"/>
      <c r="H85" s="15">
        <v>1.8189894035458565E-12</v>
      </c>
      <c r="I85" s="14">
        <v>10.47</v>
      </c>
      <c r="J85" s="14">
        <v>0</v>
      </c>
      <c r="K85" s="14">
        <v>164164.26029999999</v>
      </c>
    </row>
    <row r="86" spans="1:11">
      <c r="A86" s="12" t="s">
        <v>198</v>
      </c>
      <c r="B86" s="12" t="s">
        <v>199</v>
      </c>
      <c r="C86" s="13" t="s">
        <v>187</v>
      </c>
      <c r="D86" s="14">
        <v>20307.47</v>
      </c>
      <c r="E86" s="14">
        <v>17468.39</v>
      </c>
      <c r="F86" s="14">
        <v>17468.39</v>
      </c>
      <c r="G86" s="14"/>
      <c r="H86" s="15">
        <v>0</v>
      </c>
      <c r="I86" s="14">
        <v>10.47</v>
      </c>
      <c r="J86" s="14">
        <v>0</v>
      </c>
      <c r="K86" s="14">
        <v>182894.04330000002</v>
      </c>
    </row>
    <row r="87" spans="1:11">
      <c r="A87" s="12" t="s">
        <v>200</v>
      </c>
      <c r="B87" s="12" t="s">
        <v>201</v>
      </c>
      <c r="C87" s="13" t="s">
        <v>187</v>
      </c>
      <c r="D87" s="14">
        <v>26738.18</v>
      </c>
      <c r="E87" s="14">
        <v>18499.990000000002</v>
      </c>
      <c r="F87" s="14">
        <v>18499.989999999998</v>
      </c>
      <c r="G87" s="14"/>
      <c r="H87" s="15">
        <v>3.637978807091713E-12</v>
      </c>
      <c r="I87" s="14">
        <v>10.43</v>
      </c>
      <c r="J87" s="14">
        <v>0</v>
      </c>
      <c r="K87" s="14">
        <v>192954.89570000002</v>
      </c>
    </row>
    <row r="88" spans="1:11">
      <c r="A88" s="12" t="s">
        <v>202</v>
      </c>
      <c r="B88" s="12" t="s">
        <v>203</v>
      </c>
      <c r="C88" s="13" t="s">
        <v>166</v>
      </c>
      <c r="D88" s="14">
        <v>980.71</v>
      </c>
      <c r="E88" s="14">
        <v>1038.7900000000002</v>
      </c>
      <c r="F88" s="14">
        <v>1038.79</v>
      </c>
      <c r="G88" s="14"/>
      <c r="H88" s="15">
        <v>2.2737367544323206E-13</v>
      </c>
      <c r="I88" s="14">
        <v>462.17</v>
      </c>
      <c r="J88" s="14">
        <v>0</v>
      </c>
      <c r="K88" s="14">
        <v>480097.57430000009</v>
      </c>
    </row>
    <row r="89" spans="1:11">
      <c r="A89" s="12" t="s">
        <v>204</v>
      </c>
      <c r="B89" s="12" t="s">
        <v>205</v>
      </c>
      <c r="C89" s="13" t="s">
        <v>166</v>
      </c>
      <c r="D89" s="14">
        <v>980.71</v>
      </c>
      <c r="E89" s="14">
        <v>1038.7900000000002</v>
      </c>
      <c r="F89" s="14">
        <v>1038.79</v>
      </c>
      <c r="G89" s="14"/>
      <c r="H89" s="15">
        <v>2.2737367544323206E-13</v>
      </c>
      <c r="I89" s="14">
        <v>69.95</v>
      </c>
      <c r="J89" s="14">
        <v>0</v>
      </c>
      <c r="K89" s="14">
        <v>72663.36050000001</v>
      </c>
    </row>
    <row r="90" spans="1:11">
      <c r="A90" s="12" t="s">
        <v>206</v>
      </c>
      <c r="B90" s="12" t="s">
        <v>207</v>
      </c>
      <c r="C90" s="13" t="s">
        <v>166</v>
      </c>
      <c r="D90" s="14">
        <v>980.71</v>
      </c>
      <c r="E90" s="14">
        <v>1034.1100000000001</v>
      </c>
      <c r="F90" s="14">
        <v>1034.1099999999999</v>
      </c>
      <c r="G90" s="14"/>
      <c r="H90" s="15">
        <v>2.2737367544323206E-13</v>
      </c>
      <c r="I90" s="14">
        <v>38.42</v>
      </c>
      <c r="J90" s="14">
        <v>0</v>
      </c>
      <c r="K90" s="14">
        <v>39730.506200000003</v>
      </c>
    </row>
    <row r="91" spans="1:11">
      <c r="A91" s="12" t="s">
        <v>208</v>
      </c>
      <c r="B91" s="12" t="s">
        <v>209</v>
      </c>
      <c r="C91" s="13" t="s">
        <v>37</v>
      </c>
      <c r="D91" s="14">
        <v>2178</v>
      </c>
      <c r="E91" s="14">
        <v>2116.84</v>
      </c>
      <c r="F91" s="14">
        <v>2116.84</v>
      </c>
      <c r="G91" s="14"/>
      <c r="H91" s="15">
        <v>0</v>
      </c>
      <c r="I91" s="14">
        <v>49.67</v>
      </c>
      <c r="J91" s="14">
        <v>0</v>
      </c>
      <c r="K91" s="14">
        <v>105143.4428</v>
      </c>
    </row>
    <row r="92" spans="1:11">
      <c r="A92" s="9" t="s">
        <v>210</v>
      </c>
      <c r="B92" s="9" t="s">
        <v>211</v>
      </c>
      <c r="C92" s="9"/>
      <c r="D92" s="9"/>
      <c r="E92" s="14">
        <v>0</v>
      </c>
      <c r="F92" s="14">
        <v>0</v>
      </c>
      <c r="G92" s="9"/>
      <c r="H92" s="15">
        <v>0</v>
      </c>
      <c r="I92" s="9"/>
      <c r="J92" s="9"/>
      <c r="K92" s="14">
        <v>0</v>
      </c>
    </row>
    <row r="93" spans="1:11">
      <c r="A93" s="9" t="s">
        <v>212</v>
      </c>
      <c r="B93" s="9" t="s">
        <v>213</v>
      </c>
      <c r="C93" s="9"/>
      <c r="D93" s="9"/>
      <c r="E93" s="14">
        <v>63.64</v>
      </c>
      <c r="F93" s="14">
        <v>5000.0415099999991</v>
      </c>
      <c r="G93" s="19"/>
      <c r="H93" s="15"/>
      <c r="I93" s="19"/>
      <c r="J93" s="19"/>
      <c r="K93" s="14"/>
    </row>
    <row r="94" spans="1:11" ht="24">
      <c r="A94" s="12" t="s">
        <v>214</v>
      </c>
      <c r="B94" s="12" t="s">
        <v>215</v>
      </c>
      <c r="C94" s="13" t="s">
        <v>37</v>
      </c>
      <c r="D94" s="14">
        <v>72961.84</v>
      </c>
      <c r="E94" s="14">
        <v>69743.832599999994</v>
      </c>
      <c r="F94" s="14">
        <v>69743.830000000016</v>
      </c>
      <c r="G94" s="14"/>
      <c r="H94" s="15">
        <v>2.5999999779742211E-3</v>
      </c>
      <c r="I94" s="14">
        <v>72.52</v>
      </c>
      <c r="J94" s="14">
        <v>0</v>
      </c>
      <c r="K94" s="14">
        <v>5057822.7401519995</v>
      </c>
    </row>
    <row r="95" spans="1:11">
      <c r="A95" s="12" t="s">
        <v>216</v>
      </c>
      <c r="B95" s="12" t="s">
        <v>186</v>
      </c>
      <c r="C95" s="13" t="s">
        <v>187</v>
      </c>
      <c r="D95" s="14">
        <v>27509.360000000001</v>
      </c>
      <c r="E95" s="14">
        <v>33831.340000000004</v>
      </c>
      <c r="F95" s="14">
        <v>33831.340000000004</v>
      </c>
      <c r="G95" s="14"/>
      <c r="H95" s="15">
        <v>0</v>
      </c>
      <c r="I95" s="14">
        <v>12.14</v>
      </c>
      <c r="J95" s="14">
        <v>0</v>
      </c>
      <c r="K95" s="14">
        <v>410712.46760000009</v>
      </c>
    </row>
    <row r="96" spans="1:11">
      <c r="A96" s="12" t="s">
        <v>217</v>
      </c>
      <c r="B96" s="12" t="s">
        <v>189</v>
      </c>
      <c r="C96" s="13" t="s">
        <v>187</v>
      </c>
      <c r="D96" s="14">
        <v>85331.71</v>
      </c>
      <c r="E96" s="14">
        <v>56469.731549200005</v>
      </c>
      <c r="F96" s="14">
        <v>56469.73</v>
      </c>
      <c r="G96" s="14"/>
      <c r="H96" s="15">
        <v>1.5492000020458363E-3</v>
      </c>
      <c r="I96" s="14">
        <v>12.6</v>
      </c>
      <c r="J96" s="14">
        <v>0</v>
      </c>
      <c r="K96" s="14">
        <v>711518.61751991999</v>
      </c>
    </row>
    <row r="97" spans="1:11">
      <c r="A97" s="12" t="s">
        <v>218</v>
      </c>
      <c r="B97" s="12" t="s">
        <v>191</v>
      </c>
      <c r="C97" s="13" t="s">
        <v>187</v>
      </c>
      <c r="D97" s="14">
        <v>94983.63</v>
      </c>
      <c r="E97" s="14">
        <v>53257.780000000006</v>
      </c>
      <c r="F97" s="14">
        <v>53257.78</v>
      </c>
      <c r="G97" s="14"/>
      <c r="H97" s="15">
        <v>7.2759576141834259E-12</v>
      </c>
      <c r="I97" s="14">
        <v>11.93</v>
      </c>
      <c r="J97" s="14">
        <v>0</v>
      </c>
      <c r="K97" s="14">
        <v>635365.31540000008</v>
      </c>
    </row>
    <row r="98" spans="1:11">
      <c r="A98" s="12" t="s">
        <v>219</v>
      </c>
      <c r="B98" s="12" t="s">
        <v>193</v>
      </c>
      <c r="C98" s="13" t="s">
        <v>187</v>
      </c>
      <c r="D98" s="14">
        <v>38817.07</v>
      </c>
      <c r="E98" s="14">
        <v>50851.097300000001</v>
      </c>
      <c r="F98" s="14">
        <v>50851.099999999991</v>
      </c>
      <c r="G98" s="14"/>
      <c r="H98" s="15">
        <v>-2.6999999899999239E-3</v>
      </c>
      <c r="I98" s="14">
        <v>10.52</v>
      </c>
      <c r="J98" s="14">
        <v>0</v>
      </c>
      <c r="K98" s="14">
        <v>534953.54359599994</v>
      </c>
    </row>
    <row r="99" spans="1:11">
      <c r="A99" s="12" t="s">
        <v>220</v>
      </c>
      <c r="B99" s="12" t="s">
        <v>195</v>
      </c>
      <c r="C99" s="13" t="s">
        <v>187</v>
      </c>
      <c r="D99" s="14">
        <v>66813.59</v>
      </c>
      <c r="E99" s="14">
        <v>158910.43000000002</v>
      </c>
      <c r="F99" s="14">
        <v>158910.43000000002</v>
      </c>
      <c r="G99" s="14"/>
      <c r="H99" s="15">
        <v>0</v>
      </c>
      <c r="I99" s="14">
        <v>10.51</v>
      </c>
      <c r="J99" s="14">
        <v>0</v>
      </c>
      <c r="K99" s="14">
        <v>1670148.6193000001</v>
      </c>
    </row>
    <row r="100" spans="1:11">
      <c r="A100" s="12" t="s">
        <v>221</v>
      </c>
      <c r="B100" s="12" t="s">
        <v>197</v>
      </c>
      <c r="C100" s="13" t="s">
        <v>187</v>
      </c>
      <c r="D100" s="14">
        <v>50774.080000000002</v>
      </c>
      <c r="E100" s="14">
        <v>62649.3</v>
      </c>
      <c r="F100" s="14">
        <v>62649.30000000001</v>
      </c>
      <c r="G100" s="14"/>
      <c r="H100" s="15">
        <v>-7.2759576141834259E-12</v>
      </c>
      <c r="I100" s="14">
        <v>10.47</v>
      </c>
      <c r="J100" s="14">
        <v>0</v>
      </c>
      <c r="K100" s="14">
        <v>655938.17100000009</v>
      </c>
    </row>
    <row r="101" spans="1:11">
      <c r="A101" s="12" t="s">
        <v>222</v>
      </c>
      <c r="B101" s="12" t="s">
        <v>199</v>
      </c>
      <c r="C101" s="13" t="s">
        <v>187</v>
      </c>
      <c r="D101" s="14">
        <v>75220.73</v>
      </c>
      <c r="E101" s="14">
        <v>75663.81</v>
      </c>
      <c r="F101" s="14">
        <v>75663.81</v>
      </c>
      <c r="G101" s="14"/>
      <c r="H101" s="15">
        <v>0</v>
      </c>
      <c r="I101" s="14">
        <v>10.47</v>
      </c>
      <c r="J101" s="14">
        <v>0</v>
      </c>
      <c r="K101" s="14">
        <v>792200.09070000006</v>
      </c>
    </row>
    <row r="102" spans="1:11">
      <c r="A102" s="12" t="s">
        <v>223</v>
      </c>
      <c r="B102" s="12" t="s">
        <v>201</v>
      </c>
      <c r="C102" s="13" t="s">
        <v>187</v>
      </c>
      <c r="D102" s="14">
        <v>86995.02</v>
      </c>
      <c r="E102" s="14">
        <v>45815.991232983135</v>
      </c>
      <c r="F102" s="14">
        <v>45815.987999999998</v>
      </c>
      <c r="G102" s="14"/>
      <c r="H102" s="15">
        <v>3.2329831374227069E-3</v>
      </c>
      <c r="I102" s="14">
        <v>10.43</v>
      </c>
      <c r="J102" s="14">
        <v>0</v>
      </c>
      <c r="K102" s="14">
        <v>477860.7885600141</v>
      </c>
    </row>
    <row r="103" spans="1:11">
      <c r="A103" s="12" t="s">
        <v>224</v>
      </c>
      <c r="B103" s="12" t="s">
        <v>225</v>
      </c>
      <c r="C103" s="13" t="s">
        <v>166</v>
      </c>
      <c r="D103" s="14">
        <v>6764.19</v>
      </c>
      <c r="E103" s="14">
        <v>7887.19</v>
      </c>
      <c r="F103" s="14">
        <v>7887.1899999999987</v>
      </c>
      <c r="G103" s="14"/>
      <c r="H103" s="15">
        <v>9.0949470177292824E-13</v>
      </c>
      <c r="I103" s="14">
        <v>490.88</v>
      </c>
      <c r="J103" s="14">
        <v>0</v>
      </c>
      <c r="K103" s="14">
        <v>3871663.8271999997</v>
      </c>
    </row>
    <row r="104" spans="1:11">
      <c r="A104" s="12" t="s">
        <v>226</v>
      </c>
      <c r="B104" s="12" t="s">
        <v>227</v>
      </c>
      <c r="C104" s="13" t="s">
        <v>166</v>
      </c>
      <c r="D104" s="14">
        <v>6764.19</v>
      </c>
      <c r="E104" s="14">
        <v>7886.65</v>
      </c>
      <c r="F104" s="14">
        <v>7886.6499999999987</v>
      </c>
      <c r="G104" s="14"/>
      <c r="H104" s="15">
        <v>9.0949470177292824E-13</v>
      </c>
      <c r="I104" s="14">
        <v>38.42</v>
      </c>
      <c r="J104" s="14">
        <v>0</v>
      </c>
      <c r="K104" s="14">
        <v>303005.09299999999</v>
      </c>
    </row>
    <row r="105" spans="1:11">
      <c r="A105" s="12" t="s">
        <v>228</v>
      </c>
      <c r="B105" s="12" t="s">
        <v>229</v>
      </c>
      <c r="C105" s="13" t="s">
        <v>166</v>
      </c>
      <c r="D105" s="14">
        <v>6764.19</v>
      </c>
      <c r="E105" s="14">
        <v>7887.19</v>
      </c>
      <c r="F105" s="14">
        <v>7887.1899999999987</v>
      </c>
      <c r="G105" s="14"/>
      <c r="H105" s="15">
        <v>9.0949470177292824E-13</v>
      </c>
      <c r="I105" s="14">
        <v>117.73</v>
      </c>
      <c r="J105" s="14">
        <v>0</v>
      </c>
      <c r="K105" s="14">
        <v>928558.8787</v>
      </c>
    </row>
    <row r="106" spans="1:11">
      <c r="A106" s="12" t="s">
        <v>230</v>
      </c>
      <c r="B106" s="12" t="s">
        <v>231</v>
      </c>
      <c r="C106" s="13" t="s">
        <v>30</v>
      </c>
      <c r="D106" s="14">
        <v>432</v>
      </c>
      <c r="E106" s="14">
        <v>0</v>
      </c>
      <c r="F106" s="14">
        <v>0</v>
      </c>
      <c r="G106" s="14"/>
      <c r="H106" s="15">
        <v>0</v>
      </c>
      <c r="I106" s="14">
        <v>49.68</v>
      </c>
      <c r="J106" s="14">
        <v>0</v>
      </c>
      <c r="K106" s="14">
        <v>0</v>
      </c>
    </row>
    <row r="107" spans="1:11">
      <c r="A107" s="12" t="s">
        <v>232</v>
      </c>
      <c r="B107" s="12" t="s">
        <v>233</v>
      </c>
      <c r="C107" s="13" t="s">
        <v>30</v>
      </c>
      <c r="D107" s="14">
        <v>432</v>
      </c>
      <c r="E107" s="14">
        <v>0</v>
      </c>
      <c r="F107" s="14">
        <v>0</v>
      </c>
      <c r="G107" s="14"/>
      <c r="H107" s="15">
        <v>0</v>
      </c>
      <c r="I107" s="14">
        <v>49.68</v>
      </c>
      <c r="J107" s="14">
        <v>0</v>
      </c>
      <c r="K107" s="14">
        <v>0</v>
      </c>
    </row>
    <row r="108" spans="1:11">
      <c r="A108" s="12" t="s">
        <v>234</v>
      </c>
      <c r="B108" s="12" t="s">
        <v>235</v>
      </c>
      <c r="C108" s="13" t="s">
        <v>187</v>
      </c>
      <c r="D108" s="14">
        <v>16490</v>
      </c>
      <c r="E108" s="14">
        <v>-3.8999999997031409E-3</v>
      </c>
      <c r="F108" s="14">
        <v>0</v>
      </c>
      <c r="G108" s="14"/>
      <c r="H108" s="15">
        <v>-3.8999999997031409E-3</v>
      </c>
      <c r="I108" s="14">
        <v>24.01</v>
      </c>
      <c r="J108" s="14">
        <v>0</v>
      </c>
      <c r="K108" s="14">
        <v>0</v>
      </c>
    </row>
    <row r="109" spans="1:11">
      <c r="A109" s="9" t="s">
        <v>236</v>
      </c>
      <c r="B109" s="9" t="s">
        <v>237</v>
      </c>
      <c r="C109" s="9"/>
      <c r="D109" s="9"/>
      <c r="E109" s="14">
        <v>0</v>
      </c>
      <c r="F109" s="14">
        <v>0</v>
      </c>
      <c r="G109" s="10"/>
      <c r="H109" s="15">
        <v>0</v>
      </c>
      <c r="I109" s="9"/>
      <c r="J109" s="9"/>
      <c r="K109" s="14">
        <v>0</v>
      </c>
    </row>
    <row r="110" spans="1:11">
      <c r="A110" s="9" t="s">
        <v>238</v>
      </c>
      <c r="B110" s="9" t="s">
        <v>237</v>
      </c>
      <c r="C110" s="9"/>
      <c r="D110" s="9"/>
      <c r="E110" s="14">
        <v>0</v>
      </c>
      <c r="F110" s="14">
        <v>0</v>
      </c>
      <c r="G110" s="9"/>
      <c r="H110" s="15">
        <v>0</v>
      </c>
      <c r="I110" s="9"/>
      <c r="J110" s="9"/>
      <c r="K110" s="14">
        <v>0</v>
      </c>
    </row>
    <row r="111" spans="1:11">
      <c r="A111" s="12" t="s">
        <v>239</v>
      </c>
      <c r="B111" s="12" t="s">
        <v>240</v>
      </c>
      <c r="C111" s="13" t="s">
        <v>37</v>
      </c>
      <c r="D111" s="14">
        <v>18162.91</v>
      </c>
      <c r="E111" s="14">
        <v>18329.23</v>
      </c>
      <c r="F111" s="14">
        <v>18329.230000000003</v>
      </c>
      <c r="G111" s="14"/>
      <c r="H111" s="15">
        <v>-3.637978807091713E-12</v>
      </c>
      <c r="I111" s="14">
        <v>40.68</v>
      </c>
      <c r="J111" s="14">
        <v>0</v>
      </c>
      <c r="K111" s="14">
        <v>745633.07640000002</v>
      </c>
    </row>
    <row r="112" spans="1:11" ht="24">
      <c r="A112" s="12" t="s">
        <v>239</v>
      </c>
      <c r="B112" s="12" t="s">
        <v>241</v>
      </c>
      <c r="C112" s="13"/>
      <c r="D112" s="14"/>
      <c r="E112" s="14">
        <v>0</v>
      </c>
      <c r="F112" s="14">
        <v>3478.81</v>
      </c>
      <c r="G112" s="14"/>
      <c r="H112" s="15">
        <v>-3478.81</v>
      </c>
      <c r="I112" s="14">
        <v>-10.88</v>
      </c>
      <c r="J112" s="14">
        <v>0</v>
      </c>
      <c r="K112" s="14">
        <v>0</v>
      </c>
    </row>
    <row r="113" spans="1:11">
      <c r="A113" s="12" t="s">
        <v>242</v>
      </c>
      <c r="B113" s="12" t="s">
        <v>243</v>
      </c>
      <c r="C113" s="13" t="s">
        <v>166</v>
      </c>
      <c r="D113" s="14">
        <v>6.2</v>
      </c>
      <c r="E113" s="14">
        <v>47.64</v>
      </c>
      <c r="F113" s="14">
        <v>47.636999999999993</v>
      </c>
      <c r="G113" s="14"/>
      <c r="H113" s="15">
        <v>3.0000000000072191E-3</v>
      </c>
      <c r="I113" s="14">
        <v>1320.41</v>
      </c>
      <c r="J113" s="14">
        <v>0</v>
      </c>
      <c r="K113" s="14">
        <v>62904.332400000007</v>
      </c>
    </row>
    <row r="114" spans="1:11">
      <c r="A114" s="12" t="s">
        <v>244</v>
      </c>
      <c r="B114" s="12" t="s">
        <v>245</v>
      </c>
      <c r="C114" s="13" t="s">
        <v>246</v>
      </c>
      <c r="D114" s="14">
        <v>324</v>
      </c>
      <c r="E114" s="14">
        <v>0</v>
      </c>
      <c r="F114" s="14">
        <v>0</v>
      </c>
      <c r="G114" s="14"/>
      <c r="H114" s="15">
        <v>0</v>
      </c>
      <c r="I114" s="14">
        <v>357.35</v>
      </c>
      <c r="J114" s="14">
        <v>0</v>
      </c>
      <c r="K114" s="14">
        <v>0</v>
      </c>
    </row>
    <row r="115" spans="1:11">
      <c r="A115" s="12" t="s">
        <v>247</v>
      </c>
      <c r="B115" s="12" t="s">
        <v>248</v>
      </c>
      <c r="C115" s="13" t="s">
        <v>37</v>
      </c>
      <c r="D115" s="14">
        <v>443.93</v>
      </c>
      <c r="E115" s="14">
        <v>252.692151</v>
      </c>
      <c r="F115" s="14">
        <v>252.69</v>
      </c>
      <c r="G115" s="14"/>
      <c r="H115" s="15">
        <v>2.1509999999977936E-3</v>
      </c>
      <c r="I115" s="14">
        <v>456.64</v>
      </c>
      <c r="J115" s="14">
        <v>0</v>
      </c>
      <c r="K115" s="14">
        <v>115389.34383263999</v>
      </c>
    </row>
    <row r="116" spans="1:11">
      <c r="A116" s="12" t="s">
        <v>249</v>
      </c>
      <c r="B116" s="12" t="s">
        <v>250</v>
      </c>
      <c r="C116" s="13" t="s">
        <v>37</v>
      </c>
      <c r="D116" s="14">
        <v>54.28</v>
      </c>
      <c r="E116" s="14">
        <v>0</v>
      </c>
      <c r="F116" s="14">
        <v>0</v>
      </c>
      <c r="G116" s="14"/>
      <c r="H116" s="15">
        <v>0</v>
      </c>
      <c r="I116" s="14">
        <v>341.62</v>
      </c>
      <c r="J116" s="14">
        <v>0</v>
      </c>
      <c r="K116" s="14">
        <v>0</v>
      </c>
    </row>
    <row r="117" spans="1:11">
      <c r="A117" s="12" t="s">
        <v>251</v>
      </c>
      <c r="B117" s="12" t="s">
        <v>252</v>
      </c>
      <c r="C117" s="13" t="s">
        <v>37</v>
      </c>
      <c r="D117" s="14">
        <v>5890.72</v>
      </c>
      <c r="E117" s="14">
        <v>6594.1300000000019</v>
      </c>
      <c r="F117" s="14">
        <v>6594.1300000000019</v>
      </c>
      <c r="G117" s="14"/>
      <c r="H117" s="15">
        <v>0</v>
      </c>
      <c r="I117" s="14">
        <v>101.25</v>
      </c>
      <c r="J117" s="14">
        <v>0</v>
      </c>
      <c r="K117" s="14">
        <v>667655.66250000021</v>
      </c>
    </row>
    <row r="118" spans="1:11" ht="24">
      <c r="A118" s="12" t="s">
        <v>253</v>
      </c>
      <c r="B118" s="12" t="s">
        <v>254</v>
      </c>
      <c r="C118" s="13" t="s">
        <v>37</v>
      </c>
      <c r="D118" s="14">
        <v>0</v>
      </c>
      <c r="E118" s="14">
        <v>1162.2199999999998</v>
      </c>
      <c r="F118" s="14">
        <v>1162.2199999999998</v>
      </c>
      <c r="G118" s="14"/>
      <c r="H118" s="15">
        <v>0</v>
      </c>
      <c r="I118" s="14">
        <v>38.71</v>
      </c>
      <c r="J118" s="14">
        <v>0</v>
      </c>
      <c r="K118" s="14">
        <v>44989.536199999995</v>
      </c>
    </row>
    <row r="119" spans="1:11" ht="24">
      <c r="A119" s="12" t="s">
        <v>255</v>
      </c>
      <c r="B119" s="12" t="s">
        <v>256</v>
      </c>
      <c r="C119" s="13" t="s">
        <v>37</v>
      </c>
      <c r="D119" s="14"/>
      <c r="E119" s="14">
        <v>1967.6700000000005</v>
      </c>
      <c r="F119" s="14">
        <v>1967.6700000000003</v>
      </c>
      <c r="G119" s="14"/>
      <c r="H119" s="15">
        <v>2.2737367544323206E-13</v>
      </c>
      <c r="I119" s="14">
        <v>59.74</v>
      </c>
      <c r="J119" s="14">
        <v>0</v>
      </c>
      <c r="K119" s="14">
        <v>117548.60580000003</v>
      </c>
    </row>
    <row r="120" spans="1:11">
      <c r="A120" s="12" t="s">
        <v>257</v>
      </c>
      <c r="B120" s="12" t="s">
        <v>258</v>
      </c>
      <c r="C120" s="13" t="s">
        <v>37</v>
      </c>
      <c r="D120" s="14"/>
      <c r="E120" s="14">
        <v>527.91</v>
      </c>
      <c r="F120" s="14">
        <v>527.91</v>
      </c>
      <c r="G120" s="14"/>
      <c r="H120" s="15">
        <v>0</v>
      </c>
      <c r="I120" s="14">
        <v>57.34</v>
      </c>
      <c r="J120" s="14">
        <v>0</v>
      </c>
      <c r="K120" s="14">
        <v>30270.359400000001</v>
      </c>
    </row>
    <row r="121" spans="1:11">
      <c r="A121" s="9" t="s">
        <v>259</v>
      </c>
      <c r="B121" s="9" t="s">
        <v>260</v>
      </c>
      <c r="C121" s="9"/>
      <c r="D121" s="9"/>
      <c r="E121" s="14">
        <v>0</v>
      </c>
      <c r="F121" s="14">
        <v>0</v>
      </c>
      <c r="G121" s="9"/>
      <c r="H121" s="15">
        <v>0</v>
      </c>
      <c r="I121" s="9"/>
      <c r="J121" s="9"/>
      <c r="K121" s="14">
        <v>0</v>
      </c>
    </row>
    <row r="122" spans="1:11">
      <c r="A122" s="9" t="s">
        <v>261</v>
      </c>
      <c r="B122" s="9" t="s">
        <v>262</v>
      </c>
      <c r="C122" s="9"/>
      <c r="D122" s="9"/>
      <c r="E122" s="14">
        <v>0</v>
      </c>
      <c r="F122" s="14">
        <v>0</v>
      </c>
      <c r="G122" s="9"/>
      <c r="H122" s="15">
        <v>0</v>
      </c>
      <c r="I122" s="9"/>
      <c r="J122" s="9"/>
      <c r="K122" s="14">
        <v>0</v>
      </c>
    </row>
    <row r="123" spans="1:11" ht="24">
      <c r="A123" s="12" t="s">
        <v>263</v>
      </c>
      <c r="B123" s="12" t="s">
        <v>264</v>
      </c>
      <c r="C123" s="13" t="s">
        <v>37</v>
      </c>
      <c r="D123" s="14">
        <v>2259.4299999999998</v>
      </c>
      <c r="E123" s="14">
        <v>2469.0200000000004</v>
      </c>
      <c r="F123" s="14">
        <v>2469.0200000000004</v>
      </c>
      <c r="G123" s="14"/>
      <c r="H123" s="15">
        <v>0</v>
      </c>
      <c r="I123" s="14">
        <v>147.5</v>
      </c>
      <c r="J123" s="14">
        <v>0</v>
      </c>
      <c r="K123" s="14">
        <v>364180.45000000007</v>
      </c>
    </row>
    <row r="124" spans="1:11">
      <c r="A124" s="12" t="s">
        <v>265</v>
      </c>
      <c r="B124" s="12" t="s">
        <v>266</v>
      </c>
      <c r="C124" s="13" t="s">
        <v>37</v>
      </c>
      <c r="D124" s="14">
        <v>2259.4299999999998</v>
      </c>
      <c r="E124" s="14">
        <v>2469.0200000000004</v>
      </c>
      <c r="F124" s="14">
        <v>2469.0200000000004</v>
      </c>
      <c r="G124" s="14"/>
      <c r="H124" s="15">
        <v>0</v>
      </c>
      <c r="I124" s="14">
        <v>129.97</v>
      </c>
      <c r="J124" s="14">
        <v>0</v>
      </c>
      <c r="K124" s="14">
        <v>320898.52940000006</v>
      </c>
    </row>
    <row r="125" spans="1:11">
      <c r="A125" s="12" t="s">
        <v>267</v>
      </c>
      <c r="B125" s="12" t="s">
        <v>268</v>
      </c>
      <c r="C125" s="13" t="s">
        <v>246</v>
      </c>
      <c r="D125" s="14">
        <v>163.75</v>
      </c>
      <c r="E125" s="14">
        <v>649.32000000000005</v>
      </c>
      <c r="F125" s="14">
        <v>649.32000000000005</v>
      </c>
      <c r="G125" s="14"/>
      <c r="H125" s="15">
        <v>0</v>
      </c>
      <c r="I125" s="14">
        <v>59.17</v>
      </c>
      <c r="J125" s="14">
        <v>0</v>
      </c>
      <c r="K125" s="14">
        <v>38420.264400000007</v>
      </c>
    </row>
    <row r="126" spans="1:11">
      <c r="A126" s="12" t="s">
        <v>269</v>
      </c>
      <c r="B126" s="12" t="s">
        <v>270</v>
      </c>
      <c r="C126" s="13" t="s">
        <v>246</v>
      </c>
      <c r="D126" s="14">
        <v>373.86</v>
      </c>
      <c r="E126" s="14">
        <v>289</v>
      </c>
      <c r="F126" s="14">
        <v>289</v>
      </c>
      <c r="G126" s="14"/>
      <c r="H126" s="15">
        <v>0</v>
      </c>
      <c r="I126" s="14">
        <v>89.86</v>
      </c>
      <c r="J126" s="14">
        <v>0</v>
      </c>
      <c r="K126" s="14">
        <v>25969.54</v>
      </c>
    </row>
    <row r="127" spans="1:11">
      <c r="A127" s="12" t="s">
        <v>271</v>
      </c>
      <c r="B127" s="12" t="s">
        <v>272</v>
      </c>
      <c r="C127" s="13" t="s">
        <v>37</v>
      </c>
      <c r="D127" s="14">
        <v>52</v>
      </c>
      <c r="E127" s="14">
        <v>52</v>
      </c>
      <c r="F127" s="14">
        <v>52</v>
      </c>
      <c r="G127" s="14"/>
      <c r="H127" s="15">
        <v>0</v>
      </c>
      <c r="I127" s="14">
        <v>485.63</v>
      </c>
      <c r="J127" s="14">
        <v>0</v>
      </c>
      <c r="K127" s="14">
        <v>25252.76</v>
      </c>
    </row>
    <row r="128" spans="1:11">
      <c r="A128" s="9" t="s">
        <v>273</v>
      </c>
      <c r="B128" s="9" t="s">
        <v>274</v>
      </c>
      <c r="C128" s="9"/>
      <c r="D128" s="9"/>
      <c r="E128" s="14">
        <v>0</v>
      </c>
      <c r="F128" s="14">
        <v>0</v>
      </c>
      <c r="G128" s="9"/>
      <c r="H128" s="15">
        <v>0</v>
      </c>
      <c r="I128" s="9"/>
      <c r="J128" s="14">
        <v>0</v>
      </c>
      <c r="K128" s="14">
        <v>0</v>
      </c>
    </row>
    <row r="129" spans="1:11">
      <c r="A129" s="9" t="s">
        <v>275</v>
      </c>
      <c r="B129" s="9" t="s">
        <v>274</v>
      </c>
      <c r="C129" s="9"/>
      <c r="D129" s="9"/>
      <c r="E129" s="14">
        <v>0</v>
      </c>
      <c r="F129" s="14">
        <v>0</v>
      </c>
      <c r="G129" s="9"/>
      <c r="H129" s="15">
        <v>0</v>
      </c>
      <c r="I129" s="9"/>
      <c r="J129" s="14">
        <v>0</v>
      </c>
      <c r="K129" s="14">
        <v>0</v>
      </c>
    </row>
    <row r="130" spans="1:11">
      <c r="A130" s="12" t="s">
        <v>276</v>
      </c>
      <c r="B130" s="12" t="s">
        <v>277</v>
      </c>
      <c r="C130" s="13" t="s">
        <v>37</v>
      </c>
      <c r="D130" s="14">
        <v>140</v>
      </c>
      <c r="E130" s="14">
        <v>103.24000000000001</v>
      </c>
      <c r="F130" s="14">
        <v>103.24</v>
      </c>
      <c r="G130" s="14"/>
      <c r="H130" s="15">
        <v>1.4210854715202004E-14</v>
      </c>
      <c r="I130" s="14">
        <v>49.67</v>
      </c>
      <c r="J130" s="14">
        <v>0</v>
      </c>
      <c r="K130" s="14">
        <v>5127.930800000001</v>
      </c>
    </row>
    <row r="131" spans="1:11" ht="24">
      <c r="A131" s="12" t="s">
        <v>278</v>
      </c>
      <c r="B131" s="12" t="s">
        <v>279</v>
      </c>
      <c r="C131" s="13" t="s">
        <v>37</v>
      </c>
      <c r="D131" s="14">
        <v>1750</v>
      </c>
      <c r="E131" s="14">
        <v>542.48</v>
      </c>
      <c r="F131" s="14">
        <v>542.48</v>
      </c>
      <c r="G131" s="14"/>
      <c r="H131" s="15">
        <v>0</v>
      </c>
      <c r="I131" s="14">
        <v>60.1</v>
      </c>
      <c r="J131" s="14">
        <v>0</v>
      </c>
      <c r="K131" s="14">
        <v>32603.048000000003</v>
      </c>
    </row>
    <row r="132" spans="1:11" ht="24">
      <c r="A132" s="12" t="s">
        <v>280</v>
      </c>
      <c r="B132" s="12" t="s">
        <v>281</v>
      </c>
      <c r="C132" s="13" t="s">
        <v>37</v>
      </c>
      <c r="D132" s="14">
        <v>360</v>
      </c>
      <c r="E132" s="14">
        <v>8642.8599999999988</v>
      </c>
      <c r="F132" s="14">
        <v>8642.86</v>
      </c>
      <c r="G132" s="14"/>
      <c r="H132" s="15">
        <v>-1.8189894035458565E-12</v>
      </c>
      <c r="I132" s="14">
        <v>19.88</v>
      </c>
      <c r="J132" s="14">
        <v>0</v>
      </c>
      <c r="K132" s="14">
        <v>171820.05679999996</v>
      </c>
    </row>
    <row r="133" spans="1:11" ht="24">
      <c r="A133" s="12" t="s">
        <v>282</v>
      </c>
      <c r="B133" s="12" t="s">
        <v>283</v>
      </c>
      <c r="C133" s="13" t="s">
        <v>37</v>
      </c>
      <c r="D133" s="14">
        <v>312</v>
      </c>
      <c r="E133" s="14">
        <v>33.17</v>
      </c>
      <c r="F133" s="14">
        <v>33.17</v>
      </c>
      <c r="G133" s="14"/>
      <c r="H133" s="15">
        <v>0</v>
      </c>
      <c r="I133" s="14">
        <v>49.67</v>
      </c>
      <c r="J133" s="14">
        <v>0</v>
      </c>
      <c r="K133" s="14">
        <v>1647.5539000000001</v>
      </c>
    </row>
    <row r="134" spans="1:11">
      <c r="A134" s="9" t="s">
        <v>284</v>
      </c>
      <c r="B134" s="9" t="s">
        <v>285</v>
      </c>
      <c r="C134" s="9"/>
      <c r="D134" s="9"/>
      <c r="E134" s="14">
        <v>0</v>
      </c>
      <c r="F134" s="14">
        <v>0</v>
      </c>
      <c r="G134" s="9"/>
      <c r="H134" s="15">
        <v>0</v>
      </c>
      <c r="I134" s="9"/>
      <c r="J134" s="14">
        <v>0</v>
      </c>
      <c r="K134" s="14">
        <v>0</v>
      </c>
    </row>
    <row r="135" spans="1:11">
      <c r="A135" s="9" t="s">
        <v>286</v>
      </c>
      <c r="B135" s="9" t="s">
        <v>285</v>
      </c>
      <c r="C135" s="9"/>
      <c r="D135" s="9"/>
      <c r="E135" s="14">
        <v>0</v>
      </c>
      <c r="F135" s="14">
        <v>0</v>
      </c>
      <c r="G135" s="9"/>
      <c r="H135" s="15">
        <v>0</v>
      </c>
      <c r="I135" s="9"/>
      <c r="J135" s="14">
        <v>0</v>
      </c>
      <c r="K135" s="14">
        <v>0</v>
      </c>
    </row>
    <row r="136" spans="1:11">
      <c r="A136" s="12" t="s">
        <v>287</v>
      </c>
      <c r="B136" s="12" t="s">
        <v>288</v>
      </c>
      <c r="C136" s="13" t="s">
        <v>30</v>
      </c>
      <c r="D136" s="14">
        <v>2</v>
      </c>
      <c r="E136" s="14">
        <v>0</v>
      </c>
      <c r="F136" s="14">
        <v>0</v>
      </c>
      <c r="G136" s="14"/>
      <c r="H136" s="15">
        <v>0</v>
      </c>
      <c r="I136" s="14">
        <v>224875</v>
      </c>
      <c r="J136" s="14">
        <v>0</v>
      </c>
      <c r="K136" s="14">
        <v>0</v>
      </c>
    </row>
    <row r="137" spans="1:11">
      <c r="A137" s="12" t="s">
        <v>289</v>
      </c>
      <c r="B137" s="12" t="s">
        <v>290</v>
      </c>
      <c r="C137" s="13" t="s">
        <v>60</v>
      </c>
      <c r="D137" s="14">
        <v>5</v>
      </c>
      <c r="E137" s="14">
        <v>7</v>
      </c>
      <c r="F137" s="14">
        <v>7</v>
      </c>
      <c r="G137" s="14"/>
      <c r="H137" s="15">
        <v>0</v>
      </c>
      <c r="I137" s="14">
        <v>174937.5</v>
      </c>
      <c r="J137" s="14">
        <v>0</v>
      </c>
      <c r="K137" s="14">
        <v>1224562.5</v>
      </c>
    </row>
    <row r="138" spans="1:11">
      <c r="A138" s="9" t="s">
        <v>291</v>
      </c>
      <c r="B138" s="9" t="s">
        <v>292</v>
      </c>
      <c r="C138" s="9"/>
      <c r="D138" s="10"/>
      <c r="E138" s="14">
        <v>0</v>
      </c>
      <c r="F138" s="14">
        <v>0</v>
      </c>
      <c r="G138" s="9"/>
      <c r="H138" s="15">
        <v>0</v>
      </c>
      <c r="I138" s="9"/>
      <c r="J138" s="9"/>
      <c r="K138" s="14">
        <v>0</v>
      </c>
    </row>
    <row r="139" spans="1:11">
      <c r="A139" s="9" t="s">
        <v>293</v>
      </c>
      <c r="B139" s="9" t="s">
        <v>294</v>
      </c>
      <c r="C139" s="9"/>
      <c r="D139" s="10"/>
      <c r="E139" s="14">
        <v>0</v>
      </c>
      <c r="F139" s="14">
        <v>0</v>
      </c>
      <c r="G139" s="9"/>
      <c r="H139" s="15">
        <v>0</v>
      </c>
      <c r="I139" s="9"/>
      <c r="J139" s="9"/>
      <c r="K139" s="14">
        <v>0</v>
      </c>
    </row>
    <row r="140" spans="1:11">
      <c r="A140" s="12" t="s">
        <v>295</v>
      </c>
      <c r="B140" s="12" t="s">
        <v>296</v>
      </c>
      <c r="C140" s="13" t="s">
        <v>37</v>
      </c>
      <c r="D140" s="14">
        <v>12916.45</v>
      </c>
      <c r="E140" s="14">
        <v>19123.210000000006</v>
      </c>
      <c r="F140" s="14">
        <v>19123.207000000006</v>
      </c>
      <c r="G140" s="14"/>
      <c r="H140" s="15">
        <v>3.0000000006111804E-3</v>
      </c>
      <c r="I140" s="14">
        <v>69.62</v>
      </c>
      <c r="J140" s="14">
        <v>0</v>
      </c>
      <c r="K140" s="14">
        <v>1331357.8802000005</v>
      </c>
    </row>
    <row r="141" spans="1:11">
      <c r="A141" s="12" t="s">
        <v>297</v>
      </c>
      <c r="B141" s="12" t="s">
        <v>298</v>
      </c>
      <c r="C141" s="13" t="s">
        <v>37</v>
      </c>
      <c r="D141" s="14">
        <v>11348.93</v>
      </c>
      <c r="E141" s="14">
        <v>12547.840000000002</v>
      </c>
      <c r="F141" s="14">
        <v>12547.840000000002</v>
      </c>
      <c r="G141" s="14"/>
      <c r="H141" s="15">
        <v>0</v>
      </c>
      <c r="I141" s="14">
        <v>77.349999999999994</v>
      </c>
      <c r="J141" s="14">
        <v>0</v>
      </c>
      <c r="K141" s="14">
        <v>970575.42400000012</v>
      </c>
    </row>
    <row r="142" spans="1:11">
      <c r="A142" s="12" t="s">
        <v>299</v>
      </c>
      <c r="B142" s="12" t="s">
        <v>300</v>
      </c>
      <c r="C142" s="13" t="s">
        <v>37</v>
      </c>
      <c r="D142" s="14">
        <v>415.55</v>
      </c>
      <c r="E142" s="14">
        <v>0</v>
      </c>
      <c r="F142" s="14">
        <v>0</v>
      </c>
      <c r="G142" s="14"/>
      <c r="H142" s="15">
        <v>0</v>
      </c>
      <c r="I142" s="14">
        <v>61.45</v>
      </c>
      <c r="J142" s="14">
        <v>0</v>
      </c>
      <c r="K142" s="14">
        <v>0</v>
      </c>
    </row>
    <row r="143" spans="1:11">
      <c r="A143" s="12" t="s">
        <v>301</v>
      </c>
      <c r="B143" s="12" t="s">
        <v>302</v>
      </c>
      <c r="C143" s="13" t="s">
        <v>37</v>
      </c>
      <c r="D143" s="14">
        <v>9497.7900000000009</v>
      </c>
      <c r="E143" s="14">
        <v>14188.736686</v>
      </c>
      <c r="F143" s="14">
        <v>14188.737299999997</v>
      </c>
      <c r="G143" s="14"/>
      <c r="H143" s="15">
        <v>-6.1399999685818329E-4</v>
      </c>
      <c r="I143" s="14">
        <v>369.64</v>
      </c>
      <c r="J143" s="14">
        <v>0</v>
      </c>
      <c r="K143" s="14">
        <v>5244724.6286130399</v>
      </c>
    </row>
    <row r="144" spans="1:11">
      <c r="A144" s="12" t="s">
        <v>303</v>
      </c>
      <c r="B144" s="12" t="s">
        <v>304</v>
      </c>
      <c r="C144" s="13" t="s">
        <v>37</v>
      </c>
      <c r="D144" s="14">
        <v>5435.71</v>
      </c>
      <c r="E144" s="14">
        <v>0</v>
      </c>
      <c r="F144" s="14">
        <v>0</v>
      </c>
      <c r="G144" s="14"/>
      <c r="H144" s="15">
        <v>0</v>
      </c>
      <c r="I144" s="14">
        <v>94.19</v>
      </c>
      <c r="J144" s="14">
        <v>0</v>
      </c>
      <c r="K144" s="14">
        <v>0</v>
      </c>
    </row>
    <row r="145" spans="1:11">
      <c r="A145" s="12" t="s">
        <v>305</v>
      </c>
      <c r="B145" s="12" t="s">
        <v>306</v>
      </c>
      <c r="C145" s="13" t="s">
        <v>37</v>
      </c>
      <c r="D145" s="14">
        <v>16848.25</v>
      </c>
      <c r="E145" s="14">
        <v>15712.629999999997</v>
      </c>
      <c r="F145" s="14">
        <v>15712.629999999997</v>
      </c>
      <c r="G145" s="14"/>
      <c r="H145" s="15">
        <v>0</v>
      </c>
      <c r="I145" s="14">
        <v>29.95</v>
      </c>
      <c r="J145" s="14">
        <v>0</v>
      </c>
      <c r="K145" s="14">
        <v>470593.26849999989</v>
      </c>
    </row>
    <row r="146" spans="1:11" ht="24">
      <c r="A146" s="12" t="s">
        <v>307</v>
      </c>
      <c r="B146" s="12" t="s">
        <v>308</v>
      </c>
      <c r="C146" s="13" t="s">
        <v>37</v>
      </c>
      <c r="D146" s="14">
        <v>1499.2</v>
      </c>
      <c r="E146" s="14">
        <v>0</v>
      </c>
      <c r="F146" s="14">
        <v>0</v>
      </c>
      <c r="G146" s="14"/>
      <c r="H146" s="15">
        <v>0</v>
      </c>
      <c r="I146" s="14">
        <v>48.16</v>
      </c>
      <c r="J146" s="14">
        <v>0</v>
      </c>
      <c r="K146" s="14">
        <v>0</v>
      </c>
    </row>
    <row r="147" spans="1:11">
      <c r="A147" s="9" t="s">
        <v>309</v>
      </c>
      <c r="B147" s="9" t="s">
        <v>310</v>
      </c>
      <c r="C147" s="9"/>
      <c r="D147" s="9"/>
      <c r="E147" s="14">
        <v>0</v>
      </c>
      <c r="F147" s="14">
        <v>0</v>
      </c>
      <c r="G147" s="9"/>
      <c r="H147" s="15">
        <v>0</v>
      </c>
      <c r="I147" s="9"/>
      <c r="J147" s="9"/>
      <c r="K147" s="14">
        <v>0</v>
      </c>
    </row>
    <row r="148" spans="1:11">
      <c r="A148" s="12" t="s">
        <v>311</v>
      </c>
      <c r="B148" s="12" t="s">
        <v>312</v>
      </c>
      <c r="C148" s="13" t="s">
        <v>246</v>
      </c>
      <c r="D148" s="14">
        <v>324</v>
      </c>
      <c r="E148" s="14">
        <v>526.62</v>
      </c>
      <c r="F148" s="14">
        <v>526.62</v>
      </c>
      <c r="G148" s="14"/>
      <c r="H148" s="15">
        <v>0</v>
      </c>
      <c r="I148" s="14">
        <v>46.22</v>
      </c>
      <c r="J148" s="14">
        <v>0</v>
      </c>
      <c r="K148" s="14">
        <v>24340.376400000001</v>
      </c>
    </row>
    <row r="149" spans="1:11">
      <c r="A149" s="12" t="s">
        <v>313</v>
      </c>
      <c r="B149" s="12" t="s">
        <v>314</v>
      </c>
      <c r="C149" s="13" t="s">
        <v>37</v>
      </c>
      <c r="D149" s="14">
        <v>1248</v>
      </c>
      <c r="E149" s="14">
        <v>1349.86</v>
      </c>
      <c r="F149" s="14">
        <v>1349.86</v>
      </c>
      <c r="G149" s="14"/>
      <c r="H149" s="15">
        <v>0</v>
      </c>
      <c r="I149" s="14">
        <v>54.2</v>
      </c>
      <c r="J149" s="14">
        <v>0</v>
      </c>
      <c r="K149" s="14">
        <v>73162.411999999997</v>
      </c>
    </row>
    <row r="150" spans="1:11">
      <c r="A150" s="12" t="s">
        <v>315</v>
      </c>
      <c r="B150" s="12" t="s">
        <v>316</v>
      </c>
      <c r="C150" s="13" t="s">
        <v>37</v>
      </c>
      <c r="D150" s="14">
        <v>1750</v>
      </c>
      <c r="E150" s="14">
        <v>0</v>
      </c>
      <c r="F150" s="14">
        <v>0</v>
      </c>
      <c r="G150" s="14"/>
      <c r="H150" s="15">
        <v>0</v>
      </c>
      <c r="I150" s="14">
        <v>69.040000000000006</v>
      </c>
      <c r="J150" s="14">
        <v>0</v>
      </c>
      <c r="K150" s="14">
        <v>0</v>
      </c>
    </row>
    <row r="151" spans="1:11">
      <c r="A151" s="12" t="s">
        <v>317</v>
      </c>
      <c r="B151" s="12" t="s">
        <v>318</v>
      </c>
      <c r="C151" s="13" t="s">
        <v>37</v>
      </c>
      <c r="D151" s="14">
        <v>1212.8599999999999</v>
      </c>
      <c r="E151" s="14">
        <v>3316.61</v>
      </c>
      <c r="F151" s="14">
        <v>3316.6099999999997</v>
      </c>
      <c r="G151" s="14"/>
      <c r="H151" s="15">
        <v>4.5474735088646412E-13</v>
      </c>
      <c r="I151" s="14">
        <v>88.62</v>
      </c>
      <c r="J151" s="14">
        <v>0</v>
      </c>
      <c r="K151" s="14">
        <v>293917.97820000001</v>
      </c>
    </row>
    <row r="152" spans="1:11">
      <c r="A152" s="12" t="s">
        <v>319</v>
      </c>
      <c r="B152" s="12" t="s">
        <v>320</v>
      </c>
      <c r="C152" s="13" t="s">
        <v>246</v>
      </c>
      <c r="D152" s="14"/>
      <c r="E152" s="14">
        <v>401.9</v>
      </c>
      <c r="F152" s="14">
        <v>401.9</v>
      </c>
      <c r="G152" s="14"/>
      <c r="H152" s="15"/>
      <c r="I152" s="14">
        <v>51.99</v>
      </c>
      <c r="J152" s="14">
        <v>0</v>
      </c>
      <c r="K152" s="14"/>
    </row>
    <row r="153" spans="1:11">
      <c r="A153" s="9" t="s">
        <v>321</v>
      </c>
      <c r="B153" s="9" t="s">
        <v>322</v>
      </c>
      <c r="C153" s="9"/>
      <c r="D153" s="9"/>
      <c r="E153" s="14">
        <v>0</v>
      </c>
      <c r="F153" s="14">
        <v>0</v>
      </c>
      <c r="G153" s="9"/>
      <c r="H153" s="15">
        <v>0</v>
      </c>
      <c r="I153" s="9"/>
      <c r="J153" s="9"/>
      <c r="K153" s="14">
        <v>0</v>
      </c>
    </row>
    <row r="154" spans="1:11">
      <c r="A154" s="12" t="s">
        <v>323</v>
      </c>
      <c r="B154" s="12" t="s">
        <v>324</v>
      </c>
      <c r="C154" s="13" t="s">
        <v>246</v>
      </c>
      <c r="D154" s="14">
        <v>4389.1099999999997</v>
      </c>
      <c r="E154" s="14">
        <v>0</v>
      </c>
      <c r="F154" s="14">
        <v>197.56</v>
      </c>
      <c r="G154" s="14"/>
      <c r="H154" s="15">
        <v>-197.56</v>
      </c>
      <c r="I154" s="14">
        <v>28.19</v>
      </c>
      <c r="J154" s="14">
        <v>0</v>
      </c>
      <c r="K154" s="14">
        <v>0</v>
      </c>
    </row>
    <row r="155" spans="1:11">
      <c r="A155" s="12" t="s">
        <v>325</v>
      </c>
      <c r="B155" s="12" t="s">
        <v>326</v>
      </c>
      <c r="C155" s="13" t="s">
        <v>246</v>
      </c>
      <c r="D155" s="14">
        <v>3523.16</v>
      </c>
      <c r="E155" s="14">
        <v>0</v>
      </c>
      <c r="F155" s="14">
        <v>0</v>
      </c>
      <c r="G155" s="14"/>
      <c r="H155" s="15">
        <v>0</v>
      </c>
      <c r="I155" s="14">
        <v>11.65</v>
      </c>
      <c r="J155" s="14">
        <v>0</v>
      </c>
      <c r="K155" s="14">
        <v>0</v>
      </c>
    </row>
    <row r="156" spans="1:11">
      <c r="A156" s="12" t="s">
        <v>327</v>
      </c>
      <c r="B156" s="12" t="s">
        <v>328</v>
      </c>
      <c r="C156" s="13" t="s">
        <v>246</v>
      </c>
      <c r="D156" s="14">
        <v>1077.31</v>
      </c>
      <c r="E156" s="14">
        <v>0</v>
      </c>
      <c r="F156" s="14">
        <v>0</v>
      </c>
      <c r="G156" s="14"/>
      <c r="H156" s="15">
        <v>0</v>
      </c>
      <c r="I156" s="14">
        <v>13.94</v>
      </c>
      <c r="J156" s="14">
        <v>0</v>
      </c>
      <c r="K156" s="14">
        <v>0</v>
      </c>
    </row>
    <row r="157" spans="1:11">
      <c r="A157" s="12" t="s">
        <v>329</v>
      </c>
      <c r="B157" s="12" t="s">
        <v>330</v>
      </c>
      <c r="C157" s="13" t="s">
        <v>246</v>
      </c>
      <c r="D157" s="14">
        <v>766.7</v>
      </c>
      <c r="E157" s="14">
        <v>351.61160000000007</v>
      </c>
      <c r="F157" s="14">
        <v>351.60999999999996</v>
      </c>
      <c r="G157" s="14"/>
      <c r="H157" s="15">
        <v>1.6000000001099579E-3</v>
      </c>
      <c r="I157" s="14">
        <v>64.58</v>
      </c>
      <c r="J157" s="14">
        <v>0</v>
      </c>
      <c r="K157" s="14">
        <v>22707.077128000004</v>
      </c>
    </row>
    <row r="158" spans="1:11">
      <c r="A158" s="12" t="s">
        <v>331</v>
      </c>
      <c r="B158" s="12" t="s">
        <v>332</v>
      </c>
      <c r="C158" s="13" t="s">
        <v>246</v>
      </c>
      <c r="D158" s="14">
        <v>0</v>
      </c>
      <c r="E158" s="14">
        <v>9892.6600000000017</v>
      </c>
      <c r="F158" s="14">
        <v>9892.6600000000017</v>
      </c>
      <c r="G158" s="14"/>
      <c r="H158" s="15">
        <v>0</v>
      </c>
      <c r="I158" s="14">
        <v>28.19</v>
      </c>
      <c r="J158" s="14">
        <v>0</v>
      </c>
      <c r="K158" s="14">
        <v>278874.08540000004</v>
      </c>
    </row>
    <row r="159" spans="1:11">
      <c r="A159" s="9" t="s">
        <v>333</v>
      </c>
      <c r="B159" s="9" t="s">
        <v>334</v>
      </c>
      <c r="C159" s="9"/>
      <c r="D159" s="9"/>
      <c r="E159" s="14">
        <v>0</v>
      </c>
      <c r="F159" s="14">
        <v>0</v>
      </c>
      <c r="G159" s="9"/>
      <c r="H159" s="15">
        <v>0</v>
      </c>
      <c r="I159" s="9"/>
      <c r="J159" s="9"/>
      <c r="K159" s="14">
        <v>0</v>
      </c>
    </row>
    <row r="160" spans="1:11">
      <c r="A160" s="9" t="s">
        <v>335</v>
      </c>
      <c r="B160" s="9" t="s">
        <v>336</v>
      </c>
      <c r="C160" s="9"/>
      <c r="D160" s="9"/>
      <c r="E160" s="14">
        <v>0</v>
      </c>
      <c r="F160" s="14">
        <v>0</v>
      </c>
      <c r="G160" s="9"/>
      <c r="H160" s="15">
        <v>0</v>
      </c>
      <c r="I160" s="9"/>
      <c r="J160" s="9"/>
      <c r="K160" s="14">
        <v>0</v>
      </c>
    </row>
    <row r="161" spans="1:11">
      <c r="A161" s="12" t="s">
        <v>337</v>
      </c>
      <c r="B161" s="12" t="s">
        <v>338</v>
      </c>
      <c r="C161" s="13" t="s">
        <v>37</v>
      </c>
      <c r="D161" s="14">
        <v>28230.89</v>
      </c>
      <c r="E161" s="14">
        <v>34205.409999999989</v>
      </c>
      <c r="F161" s="14">
        <v>34205.409999999982</v>
      </c>
      <c r="G161" s="14"/>
      <c r="H161" s="15">
        <v>7.2759576141834259E-12</v>
      </c>
      <c r="I161" s="14">
        <v>4.49</v>
      </c>
      <c r="J161" s="14">
        <v>0</v>
      </c>
      <c r="K161" s="14">
        <v>153582.29089999996</v>
      </c>
    </row>
    <row r="162" spans="1:11">
      <c r="A162" s="12" t="s">
        <v>339</v>
      </c>
      <c r="B162" s="12" t="s">
        <v>340</v>
      </c>
      <c r="C162" s="13" t="s">
        <v>37</v>
      </c>
      <c r="D162" s="14">
        <v>24763.91</v>
      </c>
      <c r="E162" s="14">
        <v>35086.719999999987</v>
      </c>
      <c r="F162" s="14">
        <v>35086.719999999987</v>
      </c>
      <c r="G162" s="14"/>
      <c r="H162" s="15">
        <v>0</v>
      </c>
      <c r="I162" s="14">
        <v>31.46</v>
      </c>
      <c r="J162" s="14">
        <v>0</v>
      </c>
      <c r="K162" s="14">
        <v>1103828.2111999996</v>
      </c>
    </row>
    <row r="163" spans="1:11">
      <c r="A163" s="12" t="s">
        <v>341</v>
      </c>
      <c r="B163" s="12" t="s">
        <v>342</v>
      </c>
      <c r="C163" s="13" t="s">
        <v>37</v>
      </c>
      <c r="D163" s="14">
        <v>3466.98</v>
      </c>
      <c r="E163" s="14">
        <v>5106.2700000000004</v>
      </c>
      <c r="F163" s="14">
        <v>5106.2700000000004</v>
      </c>
      <c r="G163" s="14"/>
      <c r="H163" s="15">
        <v>0</v>
      </c>
      <c r="I163" s="14">
        <v>20.2</v>
      </c>
      <c r="J163" s="14">
        <v>0</v>
      </c>
      <c r="K163" s="14">
        <v>103146.65400000001</v>
      </c>
    </row>
    <row r="164" spans="1:11">
      <c r="A164" s="12" t="s">
        <v>343</v>
      </c>
      <c r="B164" s="12" t="s">
        <v>344</v>
      </c>
      <c r="C164" s="13" t="s">
        <v>37</v>
      </c>
      <c r="D164" s="14">
        <v>3466.98</v>
      </c>
      <c r="E164" s="14">
        <v>4537.18</v>
      </c>
      <c r="F164" s="14">
        <v>4537.18</v>
      </c>
      <c r="G164" s="14"/>
      <c r="H164" s="15">
        <v>0</v>
      </c>
      <c r="I164" s="14">
        <v>63.99</v>
      </c>
      <c r="J164" s="14">
        <v>0</v>
      </c>
      <c r="K164" s="14">
        <v>290334.14820000005</v>
      </c>
    </row>
    <row r="165" spans="1:11">
      <c r="A165" s="9" t="s">
        <v>345</v>
      </c>
      <c r="B165" s="9" t="s">
        <v>346</v>
      </c>
      <c r="C165" s="9"/>
      <c r="D165" s="9"/>
      <c r="E165" s="14">
        <v>0</v>
      </c>
      <c r="F165" s="14">
        <v>0</v>
      </c>
      <c r="G165" s="9"/>
      <c r="H165" s="15">
        <v>0</v>
      </c>
      <c r="I165" s="9"/>
      <c r="J165" s="14"/>
      <c r="K165" s="14">
        <v>0</v>
      </c>
    </row>
    <row r="166" spans="1:11">
      <c r="A166" s="12" t="s">
        <v>347</v>
      </c>
      <c r="B166" s="12" t="s">
        <v>338</v>
      </c>
      <c r="C166" s="13" t="s">
        <v>37</v>
      </c>
      <c r="D166" s="14">
        <v>8094.93</v>
      </c>
      <c r="E166" s="14">
        <v>8683.6400000000012</v>
      </c>
      <c r="F166" s="14">
        <v>8683.6400000000012</v>
      </c>
      <c r="G166" s="14"/>
      <c r="H166" s="15">
        <v>0</v>
      </c>
      <c r="I166" s="14">
        <v>4.49</v>
      </c>
      <c r="J166" s="14">
        <v>0</v>
      </c>
      <c r="K166" s="14">
        <v>38989.543600000005</v>
      </c>
    </row>
    <row r="167" spans="1:11">
      <c r="A167" s="12" t="s">
        <v>348</v>
      </c>
      <c r="B167" s="12" t="s">
        <v>349</v>
      </c>
      <c r="C167" s="13" t="s">
        <v>37</v>
      </c>
      <c r="D167" s="14">
        <v>8094.93</v>
      </c>
      <c r="E167" s="14">
        <v>4.5474735088646412E-13</v>
      </c>
      <c r="F167" s="14">
        <v>0</v>
      </c>
      <c r="G167" s="14"/>
      <c r="H167" s="15">
        <v>4.5474735088646412E-13</v>
      </c>
      <c r="I167" s="14">
        <v>20.2</v>
      </c>
      <c r="J167" s="14">
        <v>0</v>
      </c>
      <c r="K167" s="14">
        <v>9.1858964879065749E-12</v>
      </c>
    </row>
    <row r="168" spans="1:11">
      <c r="A168" s="12" t="s">
        <v>350</v>
      </c>
      <c r="B168" s="12" t="s">
        <v>351</v>
      </c>
      <c r="C168" s="13" t="s">
        <v>37</v>
      </c>
      <c r="D168" s="14">
        <v>8094.93</v>
      </c>
      <c r="E168" s="14">
        <v>7493.2885000000015</v>
      </c>
      <c r="F168" s="14">
        <v>7493.2929999999997</v>
      </c>
      <c r="G168" s="14"/>
      <c r="H168" s="15">
        <v>-4.4999999981882866E-3</v>
      </c>
      <c r="I168" s="14">
        <v>397.84</v>
      </c>
      <c r="J168" s="14">
        <v>0</v>
      </c>
      <c r="K168" s="14">
        <v>2981129.8968400005</v>
      </c>
    </row>
    <row r="169" spans="1:11">
      <c r="A169" s="9" t="s">
        <v>352</v>
      </c>
      <c r="B169" s="9" t="s">
        <v>353</v>
      </c>
      <c r="C169" s="9"/>
      <c r="D169" s="9"/>
      <c r="E169" s="14">
        <v>0</v>
      </c>
      <c r="F169" s="14">
        <v>0</v>
      </c>
      <c r="G169" s="9"/>
      <c r="H169" s="15">
        <v>0</v>
      </c>
      <c r="I169" s="9"/>
      <c r="J169" s="14">
        <v>0</v>
      </c>
      <c r="K169" s="14">
        <v>0</v>
      </c>
    </row>
    <row r="170" spans="1:11">
      <c r="A170" s="9" t="s">
        <v>354</v>
      </c>
      <c r="B170" s="9" t="s">
        <v>353</v>
      </c>
      <c r="C170" s="9"/>
      <c r="D170" s="9"/>
      <c r="E170" s="14">
        <v>0</v>
      </c>
      <c r="F170" s="14">
        <v>0</v>
      </c>
      <c r="G170" s="9"/>
      <c r="H170" s="15">
        <v>0</v>
      </c>
      <c r="I170" s="9"/>
      <c r="J170" s="14">
        <v>0</v>
      </c>
      <c r="K170" s="14">
        <v>0</v>
      </c>
    </row>
    <row r="171" spans="1:11">
      <c r="A171" s="12" t="s">
        <v>355</v>
      </c>
      <c r="B171" s="12" t="s">
        <v>356</v>
      </c>
      <c r="C171" s="13" t="s">
        <v>37</v>
      </c>
      <c r="D171" s="14">
        <v>15338.14</v>
      </c>
      <c r="E171" s="14">
        <v>12612.472576</v>
      </c>
      <c r="F171" s="14">
        <v>12612.470000000001</v>
      </c>
      <c r="G171" s="14"/>
      <c r="H171" s="15">
        <v>2.5759999989531934E-3</v>
      </c>
      <c r="I171" s="14">
        <v>104.39</v>
      </c>
      <c r="J171" s="14">
        <v>0</v>
      </c>
      <c r="K171" s="14">
        <v>1316616.0122086401</v>
      </c>
    </row>
    <row r="172" spans="1:11">
      <c r="A172" s="9" t="s">
        <v>357</v>
      </c>
      <c r="B172" s="9" t="s">
        <v>358</v>
      </c>
      <c r="C172" s="9"/>
      <c r="D172" s="9"/>
      <c r="E172" s="14">
        <v>0</v>
      </c>
      <c r="F172" s="14">
        <v>0</v>
      </c>
      <c r="G172" s="9"/>
      <c r="H172" s="15">
        <v>0</v>
      </c>
      <c r="I172" s="9"/>
      <c r="J172" s="14">
        <v>0</v>
      </c>
      <c r="K172" s="14">
        <v>0</v>
      </c>
    </row>
    <row r="173" spans="1:11">
      <c r="A173" s="9" t="s">
        <v>359</v>
      </c>
      <c r="B173" s="9" t="s">
        <v>358</v>
      </c>
      <c r="C173" s="9"/>
      <c r="D173" s="9"/>
      <c r="E173" s="14">
        <v>0</v>
      </c>
      <c r="F173" s="14">
        <v>0</v>
      </c>
      <c r="G173" s="9"/>
      <c r="H173" s="15">
        <v>0</v>
      </c>
      <c r="I173" s="9"/>
      <c r="J173" s="14">
        <v>0</v>
      </c>
      <c r="K173" s="14">
        <v>0</v>
      </c>
    </row>
    <row r="174" spans="1:11">
      <c r="A174" s="12" t="s">
        <v>360</v>
      </c>
      <c r="B174" s="12" t="s">
        <v>361</v>
      </c>
      <c r="C174" s="13" t="s">
        <v>30</v>
      </c>
      <c r="D174" s="14">
        <v>63</v>
      </c>
      <c r="E174" s="14">
        <v>9</v>
      </c>
      <c r="F174" s="14">
        <v>9</v>
      </c>
      <c r="G174" s="14"/>
      <c r="H174" s="15">
        <v>0</v>
      </c>
      <c r="I174" s="14">
        <v>660.45</v>
      </c>
      <c r="J174" s="14">
        <v>0</v>
      </c>
      <c r="K174" s="14">
        <v>5944.05</v>
      </c>
    </row>
    <row r="175" spans="1:11">
      <c r="A175" s="12" t="s">
        <v>362</v>
      </c>
      <c r="B175" s="12" t="s">
        <v>363</v>
      </c>
      <c r="C175" s="13" t="s">
        <v>30</v>
      </c>
      <c r="D175" s="14">
        <v>434</v>
      </c>
      <c r="E175" s="14">
        <v>98</v>
      </c>
      <c r="F175" s="14">
        <v>98</v>
      </c>
      <c r="G175" s="14"/>
      <c r="H175" s="15">
        <v>0</v>
      </c>
      <c r="I175" s="14">
        <v>792.95</v>
      </c>
      <c r="J175" s="14">
        <v>0</v>
      </c>
      <c r="K175" s="14">
        <v>77709.100000000006</v>
      </c>
    </row>
    <row r="176" spans="1:11">
      <c r="A176" s="12" t="s">
        <v>364</v>
      </c>
      <c r="B176" s="12" t="s">
        <v>365</v>
      </c>
      <c r="C176" s="13" t="s">
        <v>30</v>
      </c>
      <c r="D176" s="14">
        <v>111</v>
      </c>
      <c r="E176" s="14">
        <v>20</v>
      </c>
      <c r="F176" s="14">
        <v>20</v>
      </c>
      <c r="G176" s="14"/>
      <c r="H176" s="15">
        <v>0</v>
      </c>
      <c r="I176" s="14">
        <v>1056.7</v>
      </c>
      <c r="J176" s="14">
        <v>0</v>
      </c>
      <c r="K176" s="14">
        <v>21134</v>
      </c>
    </row>
    <row r="177" spans="1:11">
      <c r="A177" s="12" t="s">
        <v>366</v>
      </c>
      <c r="B177" s="12" t="s">
        <v>367</v>
      </c>
      <c r="C177" s="13" t="s">
        <v>30</v>
      </c>
      <c r="D177" s="14">
        <v>75</v>
      </c>
      <c r="E177" s="14">
        <v>36</v>
      </c>
      <c r="F177" s="14">
        <v>36</v>
      </c>
      <c r="G177" s="14"/>
      <c r="H177" s="15">
        <v>0</v>
      </c>
      <c r="I177" s="14">
        <v>626.70000000000005</v>
      </c>
      <c r="J177" s="14">
        <v>0</v>
      </c>
      <c r="K177" s="14">
        <v>22561.200000000001</v>
      </c>
    </row>
    <row r="178" spans="1:11">
      <c r="A178" s="12" t="s">
        <v>368</v>
      </c>
      <c r="B178" s="12" t="s">
        <v>369</v>
      </c>
      <c r="C178" s="13" t="s">
        <v>30</v>
      </c>
      <c r="D178" s="14">
        <v>4</v>
      </c>
      <c r="E178" s="14">
        <v>0</v>
      </c>
      <c r="F178" s="14">
        <v>0</v>
      </c>
      <c r="G178" s="14"/>
      <c r="H178" s="15">
        <v>0</v>
      </c>
      <c r="I178" s="14">
        <v>5204.82</v>
      </c>
      <c r="J178" s="14">
        <v>0</v>
      </c>
      <c r="K178" s="14">
        <v>0</v>
      </c>
    </row>
    <row r="179" spans="1:11">
      <c r="A179" s="21" t="s">
        <v>370</v>
      </c>
      <c r="B179" s="21" t="s">
        <v>371</v>
      </c>
      <c r="C179" s="22" t="s">
        <v>30</v>
      </c>
      <c r="D179" s="14">
        <v>0</v>
      </c>
      <c r="E179" s="14">
        <v>296</v>
      </c>
      <c r="F179" s="14">
        <v>296</v>
      </c>
      <c r="G179" s="14"/>
      <c r="H179" s="15">
        <v>0</v>
      </c>
      <c r="I179" s="23">
        <v>730.95</v>
      </c>
      <c r="J179" s="14">
        <v>0</v>
      </c>
      <c r="K179" s="14">
        <v>216361.2</v>
      </c>
    </row>
    <row r="180" spans="1:11">
      <c r="A180" s="21" t="s">
        <v>372</v>
      </c>
      <c r="B180" s="21" t="s">
        <v>373</v>
      </c>
      <c r="C180" s="22" t="s">
        <v>30</v>
      </c>
      <c r="D180" s="14">
        <v>0</v>
      </c>
      <c r="E180" s="14">
        <v>8</v>
      </c>
      <c r="F180" s="14">
        <v>8</v>
      </c>
      <c r="G180" s="14"/>
      <c r="H180" s="15">
        <v>0</v>
      </c>
      <c r="I180" s="23">
        <v>870.95</v>
      </c>
      <c r="J180" s="14">
        <v>0</v>
      </c>
      <c r="K180" s="14">
        <v>6967.6</v>
      </c>
    </row>
    <row r="181" spans="1:11">
      <c r="A181" s="21" t="s">
        <v>374</v>
      </c>
      <c r="B181" s="21" t="s">
        <v>375</v>
      </c>
      <c r="C181" s="22" t="s">
        <v>30</v>
      </c>
      <c r="D181" s="14">
        <v>0</v>
      </c>
      <c r="E181" s="14">
        <v>26</v>
      </c>
      <c r="F181" s="14">
        <v>26</v>
      </c>
      <c r="G181" s="14"/>
      <c r="H181" s="15">
        <v>0</v>
      </c>
      <c r="I181" s="23">
        <v>717.96</v>
      </c>
      <c r="J181" s="14">
        <v>0</v>
      </c>
      <c r="K181" s="14">
        <v>18666.96</v>
      </c>
    </row>
    <row r="182" spans="1:11">
      <c r="A182" s="21" t="s">
        <v>376</v>
      </c>
      <c r="B182" s="21" t="s">
        <v>377</v>
      </c>
      <c r="C182" s="22" t="s">
        <v>30</v>
      </c>
      <c r="D182" s="14">
        <v>0</v>
      </c>
      <c r="E182" s="14">
        <v>52</v>
      </c>
      <c r="F182" s="14">
        <v>52</v>
      </c>
      <c r="G182" s="14"/>
      <c r="H182" s="15">
        <v>0</v>
      </c>
      <c r="I182" s="23">
        <v>976.75</v>
      </c>
      <c r="J182" s="14">
        <v>0</v>
      </c>
      <c r="K182" s="14">
        <v>50791</v>
      </c>
    </row>
    <row r="183" spans="1:11">
      <c r="A183" s="21" t="s">
        <v>378</v>
      </c>
      <c r="B183" s="21" t="s">
        <v>379</v>
      </c>
      <c r="C183" s="22" t="s">
        <v>30</v>
      </c>
      <c r="D183" s="14">
        <v>0</v>
      </c>
      <c r="E183" s="14">
        <v>3</v>
      </c>
      <c r="F183" s="14">
        <v>3</v>
      </c>
      <c r="G183" s="14"/>
      <c r="H183" s="15">
        <v>0</v>
      </c>
      <c r="I183" s="23">
        <v>1953.5</v>
      </c>
      <c r="J183" s="14">
        <v>0</v>
      </c>
      <c r="K183" s="14">
        <v>5860.5</v>
      </c>
    </row>
    <row r="184" spans="1:11">
      <c r="A184" s="21" t="s">
        <v>380</v>
      </c>
      <c r="B184" s="21" t="s">
        <v>381</v>
      </c>
      <c r="C184" s="22" t="s">
        <v>30</v>
      </c>
      <c r="D184" s="14">
        <v>0</v>
      </c>
      <c r="E184" s="14">
        <v>14</v>
      </c>
      <c r="F184" s="14">
        <v>14</v>
      </c>
      <c r="G184" s="14"/>
      <c r="H184" s="15">
        <v>0</v>
      </c>
      <c r="I184" s="23">
        <v>1085.28</v>
      </c>
      <c r="J184" s="14">
        <v>0</v>
      </c>
      <c r="K184" s="14">
        <v>15193.92</v>
      </c>
    </row>
    <row r="185" spans="1:11">
      <c r="A185" s="21" t="s">
        <v>382</v>
      </c>
      <c r="B185" s="21" t="s">
        <v>383</v>
      </c>
      <c r="C185" s="22" t="s">
        <v>30</v>
      </c>
      <c r="D185" s="14">
        <v>0</v>
      </c>
      <c r="E185" s="14">
        <v>5</v>
      </c>
      <c r="F185" s="14">
        <v>5</v>
      </c>
      <c r="G185" s="14"/>
      <c r="H185" s="15">
        <v>0</v>
      </c>
      <c r="I185" s="23">
        <v>413.44</v>
      </c>
      <c r="J185" s="14">
        <v>0</v>
      </c>
      <c r="K185" s="14">
        <v>2067.1999999999998</v>
      </c>
    </row>
    <row r="186" spans="1:11">
      <c r="A186" s="9" t="s">
        <v>384</v>
      </c>
      <c r="B186" s="9" t="s">
        <v>385</v>
      </c>
      <c r="C186" s="9"/>
      <c r="D186" s="9"/>
      <c r="E186" s="14">
        <v>0</v>
      </c>
      <c r="F186" s="14">
        <v>0</v>
      </c>
      <c r="G186" s="9"/>
      <c r="H186" s="15">
        <v>0</v>
      </c>
      <c r="I186" s="9"/>
      <c r="J186" s="14">
        <v>0</v>
      </c>
      <c r="K186" s="14">
        <v>0</v>
      </c>
    </row>
    <row r="187" spans="1:11">
      <c r="A187" s="9" t="s">
        <v>386</v>
      </c>
      <c r="B187" s="9" t="s">
        <v>387</v>
      </c>
      <c r="C187" s="9"/>
      <c r="D187" s="9"/>
      <c r="E187" s="14">
        <v>0</v>
      </c>
      <c r="F187" s="14">
        <v>0</v>
      </c>
      <c r="G187" s="9"/>
      <c r="H187" s="15">
        <v>0</v>
      </c>
      <c r="I187" s="9"/>
      <c r="J187" s="14">
        <v>0</v>
      </c>
      <c r="K187" s="14">
        <v>0</v>
      </c>
    </row>
    <row r="188" spans="1:11">
      <c r="A188" s="12" t="s">
        <v>388</v>
      </c>
      <c r="B188" s="12" t="s">
        <v>389</v>
      </c>
      <c r="C188" s="13" t="s">
        <v>246</v>
      </c>
      <c r="D188" s="14">
        <v>569</v>
      </c>
      <c r="E188" s="14">
        <v>570.4</v>
      </c>
      <c r="F188" s="14">
        <v>570.40000000000009</v>
      </c>
      <c r="G188" s="14"/>
      <c r="H188" s="15">
        <v>-1.1368683772161603E-13</v>
      </c>
      <c r="I188" s="14">
        <v>90.02</v>
      </c>
      <c r="J188" s="14">
        <v>0</v>
      </c>
      <c r="K188" s="14">
        <v>51347.407999999996</v>
      </c>
    </row>
    <row r="189" spans="1:11">
      <c r="A189" s="12" t="s">
        <v>390</v>
      </c>
      <c r="B189" s="12" t="s">
        <v>391</v>
      </c>
      <c r="C189" s="13" t="s">
        <v>30</v>
      </c>
      <c r="D189" s="14">
        <v>2</v>
      </c>
      <c r="E189" s="14">
        <v>2</v>
      </c>
      <c r="F189" s="14">
        <v>2</v>
      </c>
      <c r="G189" s="14"/>
      <c r="H189" s="15">
        <v>0</v>
      </c>
      <c r="I189" s="14">
        <v>155.21</v>
      </c>
      <c r="J189" s="14">
        <v>0</v>
      </c>
      <c r="K189" s="14">
        <v>310.42</v>
      </c>
    </row>
    <row r="190" spans="1:11">
      <c r="A190" s="12" t="s">
        <v>392</v>
      </c>
      <c r="B190" s="12" t="s">
        <v>393</v>
      </c>
      <c r="C190" s="13" t="s">
        <v>30</v>
      </c>
      <c r="D190" s="14">
        <v>2</v>
      </c>
      <c r="E190" s="14">
        <v>3</v>
      </c>
      <c r="F190" s="14">
        <v>3</v>
      </c>
      <c r="G190" s="14"/>
      <c r="H190" s="15">
        <v>0</v>
      </c>
      <c r="I190" s="14">
        <v>354.84</v>
      </c>
      <c r="J190" s="14">
        <v>0</v>
      </c>
      <c r="K190" s="14">
        <v>1064.52</v>
      </c>
    </row>
    <row r="191" spans="1:11">
      <c r="A191" s="12" t="s">
        <v>394</v>
      </c>
      <c r="B191" s="12" t="s">
        <v>395</v>
      </c>
      <c r="C191" s="13" t="s">
        <v>246</v>
      </c>
      <c r="D191" s="14">
        <v>3</v>
      </c>
      <c r="E191" s="14">
        <v>1</v>
      </c>
      <c r="F191" s="14">
        <v>1</v>
      </c>
      <c r="G191" s="14"/>
      <c r="H191" s="15">
        <v>0</v>
      </c>
      <c r="I191" s="14">
        <v>473.75</v>
      </c>
      <c r="J191" s="14">
        <v>0</v>
      </c>
      <c r="K191" s="14">
        <v>473.75</v>
      </c>
    </row>
    <row r="192" spans="1:11">
      <c r="A192" s="12" t="s">
        <v>396</v>
      </c>
      <c r="B192" s="12" t="s">
        <v>397</v>
      </c>
      <c r="C192" s="13" t="s">
        <v>30</v>
      </c>
      <c r="D192" s="14">
        <v>1</v>
      </c>
      <c r="E192" s="14">
        <v>1</v>
      </c>
      <c r="F192" s="14">
        <v>1</v>
      </c>
      <c r="G192" s="14"/>
      <c r="H192" s="15">
        <v>0</v>
      </c>
      <c r="I192" s="14">
        <v>4147.93</v>
      </c>
      <c r="J192" s="14">
        <v>0</v>
      </c>
      <c r="K192" s="14">
        <v>4147.93</v>
      </c>
    </row>
    <row r="193" spans="1:11">
      <c r="A193" s="9" t="s">
        <v>398</v>
      </c>
      <c r="B193" s="9" t="s">
        <v>385</v>
      </c>
      <c r="C193" s="9"/>
      <c r="D193" s="9"/>
      <c r="E193" s="14">
        <v>0</v>
      </c>
      <c r="F193" s="14">
        <v>0</v>
      </c>
      <c r="G193" s="9"/>
      <c r="H193" s="15">
        <v>0</v>
      </c>
      <c r="I193" s="9"/>
      <c r="J193" s="14">
        <v>0</v>
      </c>
      <c r="K193" s="14">
        <v>0</v>
      </c>
    </row>
    <row r="194" spans="1:11">
      <c r="A194" s="12" t="s">
        <v>399</v>
      </c>
      <c r="B194" s="12" t="s">
        <v>400</v>
      </c>
      <c r="C194" s="13" t="s">
        <v>30</v>
      </c>
      <c r="D194" s="14">
        <v>57</v>
      </c>
      <c r="E194" s="14">
        <v>49</v>
      </c>
      <c r="F194" s="14">
        <v>49</v>
      </c>
      <c r="G194" s="14"/>
      <c r="H194" s="15">
        <v>0</v>
      </c>
      <c r="I194" s="14">
        <v>1037.01</v>
      </c>
      <c r="J194" s="14">
        <v>0</v>
      </c>
      <c r="K194" s="14">
        <v>50813.49</v>
      </c>
    </row>
    <row r="195" spans="1:11">
      <c r="A195" s="12" t="s">
        <v>401</v>
      </c>
      <c r="B195" s="12" t="s">
        <v>402</v>
      </c>
      <c r="C195" s="13" t="s">
        <v>37</v>
      </c>
      <c r="D195" s="14">
        <v>89.6</v>
      </c>
      <c r="E195" s="14">
        <v>117.53999999999999</v>
      </c>
      <c r="F195" s="14">
        <v>117.54299999999999</v>
      </c>
      <c r="G195" s="14"/>
      <c r="H195" s="15">
        <v>-3.0000000000001137E-3</v>
      </c>
      <c r="I195" s="14">
        <v>513.6</v>
      </c>
      <c r="J195" s="14">
        <v>0</v>
      </c>
      <c r="K195" s="14">
        <v>60368.544000000002</v>
      </c>
    </row>
    <row r="196" spans="1:11">
      <c r="A196" s="12" t="s">
        <v>403</v>
      </c>
      <c r="B196" s="12" t="s">
        <v>404</v>
      </c>
      <c r="C196" s="13" t="s">
        <v>37</v>
      </c>
      <c r="D196" s="14">
        <v>36</v>
      </c>
      <c r="E196" s="14">
        <v>29.54</v>
      </c>
      <c r="F196" s="14">
        <v>29.54</v>
      </c>
      <c r="G196" s="14"/>
      <c r="H196" s="15">
        <v>0</v>
      </c>
      <c r="I196" s="14">
        <v>556.15</v>
      </c>
      <c r="J196" s="14">
        <v>0</v>
      </c>
      <c r="K196" s="14">
        <v>16428.670999999998</v>
      </c>
    </row>
    <row r="197" spans="1:11">
      <c r="A197" s="9" t="s">
        <v>405</v>
      </c>
      <c r="B197" s="9" t="s">
        <v>406</v>
      </c>
      <c r="C197" s="9"/>
      <c r="D197" s="9"/>
      <c r="E197" s="14">
        <v>0</v>
      </c>
      <c r="F197" s="14">
        <v>0</v>
      </c>
      <c r="G197" s="9"/>
      <c r="H197" s="15">
        <v>0</v>
      </c>
      <c r="I197" s="9"/>
      <c r="J197" s="14">
        <v>0</v>
      </c>
      <c r="K197" s="14">
        <v>0</v>
      </c>
    </row>
    <row r="198" spans="1:11">
      <c r="A198" s="9" t="s">
        <v>407</v>
      </c>
      <c r="B198" s="9" t="s">
        <v>406</v>
      </c>
      <c r="C198" s="9"/>
      <c r="D198" s="9"/>
      <c r="E198" s="14">
        <v>0</v>
      </c>
      <c r="F198" s="14">
        <v>0</v>
      </c>
      <c r="G198" s="9"/>
      <c r="H198" s="15">
        <v>0</v>
      </c>
      <c r="I198" s="9"/>
      <c r="J198" s="14">
        <v>0</v>
      </c>
      <c r="K198" s="14">
        <v>0</v>
      </c>
    </row>
    <row r="199" spans="1:11">
      <c r="A199" s="12" t="s">
        <v>408</v>
      </c>
      <c r="B199" s="12" t="s">
        <v>409</v>
      </c>
      <c r="C199" s="13" t="s">
        <v>30</v>
      </c>
      <c r="D199" s="14">
        <v>12</v>
      </c>
      <c r="E199" s="14">
        <v>0</v>
      </c>
      <c r="F199" s="14">
        <v>0</v>
      </c>
      <c r="G199" s="14"/>
      <c r="H199" s="15">
        <v>0</v>
      </c>
      <c r="I199" s="14">
        <v>810</v>
      </c>
      <c r="J199" s="14">
        <v>0</v>
      </c>
      <c r="K199" s="14">
        <v>0</v>
      </c>
    </row>
    <row r="200" spans="1:11" ht="24">
      <c r="A200" s="12" t="s">
        <v>410</v>
      </c>
      <c r="B200" s="12" t="s">
        <v>411</v>
      </c>
      <c r="C200" s="13" t="s">
        <v>37</v>
      </c>
      <c r="D200" s="14">
        <v>1802.84</v>
      </c>
      <c r="E200" s="14">
        <v>3045.8299999999995</v>
      </c>
      <c r="F200" s="14">
        <v>3045.83</v>
      </c>
      <c r="G200" s="14"/>
      <c r="H200" s="15">
        <v>-4.5474735088646412E-13</v>
      </c>
      <c r="I200" s="14">
        <v>1022.69</v>
      </c>
      <c r="J200" s="14">
        <v>0</v>
      </c>
      <c r="K200" s="14">
        <v>3114939.8826999995</v>
      </c>
    </row>
    <row r="201" spans="1:11" ht="24">
      <c r="A201" s="12" t="s">
        <v>412</v>
      </c>
      <c r="B201" s="12" t="s">
        <v>413</v>
      </c>
      <c r="C201" s="13" t="s">
        <v>37</v>
      </c>
      <c r="D201" s="14">
        <v>0</v>
      </c>
      <c r="E201" s="14">
        <v>0</v>
      </c>
      <c r="F201" s="14">
        <v>0</v>
      </c>
      <c r="G201" s="14"/>
      <c r="H201" s="15">
        <v>0</v>
      </c>
      <c r="I201" s="14">
        <v>2940</v>
      </c>
      <c r="J201" s="14">
        <v>0</v>
      </c>
      <c r="K201" s="14">
        <v>0</v>
      </c>
    </row>
    <row r="202" spans="1:11" ht="24">
      <c r="A202" s="12" t="s">
        <v>414</v>
      </c>
      <c r="B202" s="12" t="s">
        <v>415</v>
      </c>
      <c r="C202" s="13" t="s">
        <v>37</v>
      </c>
      <c r="D202" s="14">
        <v>0</v>
      </c>
      <c r="E202" s="14">
        <v>0</v>
      </c>
      <c r="F202" s="14">
        <v>0</v>
      </c>
      <c r="G202" s="14"/>
      <c r="H202" s="15">
        <v>0</v>
      </c>
      <c r="I202" s="14">
        <v>2278.5</v>
      </c>
      <c r="J202" s="14">
        <v>0</v>
      </c>
      <c r="K202" s="14">
        <v>0</v>
      </c>
    </row>
    <row r="203" spans="1:11" ht="24">
      <c r="A203" s="12" t="s">
        <v>416</v>
      </c>
      <c r="B203" s="12" t="s">
        <v>417</v>
      </c>
      <c r="C203" s="13" t="s">
        <v>37</v>
      </c>
      <c r="D203" s="14">
        <v>0</v>
      </c>
      <c r="E203" s="14">
        <v>0</v>
      </c>
      <c r="F203" s="14">
        <v>0</v>
      </c>
      <c r="G203" s="14"/>
      <c r="H203" s="15">
        <v>0</v>
      </c>
      <c r="I203" s="14">
        <v>5236</v>
      </c>
      <c r="J203" s="14">
        <v>0</v>
      </c>
      <c r="K203" s="14">
        <v>0</v>
      </c>
    </row>
    <row r="204" spans="1:11">
      <c r="A204" s="12" t="s">
        <v>418</v>
      </c>
      <c r="B204" s="12" t="s">
        <v>419</v>
      </c>
      <c r="C204" s="13" t="s">
        <v>37</v>
      </c>
      <c r="D204" s="14"/>
      <c r="E204" s="14">
        <v>67.709999999999994</v>
      </c>
      <c r="F204" s="14">
        <v>67.709999999999994</v>
      </c>
      <c r="G204" s="14"/>
      <c r="H204" s="15">
        <v>0</v>
      </c>
      <c r="I204" s="14">
        <v>263.38</v>
      </c>
      <c r="J204" s="14">
        <v>0</v>
      </c>
      <c r="K204" s="14">
        <v>17833.459799999997</v>
      </c>
    </row>
    <row r="205" spans="1:11">
      <c r="A205" s="12" t="s">
        <v>420</v>
      </c>
      <c r="B205" s="12" t="s">
        <v>421</v>
      </c>
      <c r="C205" s="13" t="s">
        <v>37</v>
      </c>
      <c r="D205" s="14"/>
      <c r="E205" s="14">
        <v>149.76</v>
      </c>
      <c r="F205" s="14">
        <v>149.762</v>
      </c>
      <c r="G205" s="14"/>
      <c r="H205" s="15">
        <v>-2.0000000000095497E-3</v>
      </c>
      <c r="I205" s="14">
        <v>316.02</v>
      </c>
      <c r="J205" s="14">
        <v>0</v>
      </c>
      <c r="K205" s="14">
        <v>47327.155199999994</v>
      </c>
    </row>
    <row r="206" spans="1:11">
      <c r="A206" s="9" t="s">
        <v>422</v>
      </c>
      <c r="B206" s="9" t="s">
        <v>423</v>
      </c>
      <c r="C206" s="9"/>
      <c r="D206" s="9"/>
      <c r="E206" s="14">
        <v>0</v>
      </c>
      <c r="F206" s="14">
        <v>0</v>
      </c>
      <c r="G206" s="9"/>
      <c r="H206" s="15">
        <v>0</v>
      </c>
      <c r="I206" s="9"/>
      <c r="J206" s="14">
        <v>0</v>
      </c>
      <c r="K206" s="14">
        <v>0</v>
      </c>
    </row>
    <row r="207" spans="1:11">
      <c r="A207" s="9" t="s">
        <v>424</v>
      </c>
      <c r="B207" s="9" t="s">
        <v>423</v>
      </c>
      <c r="C207" s="9"/>
      <c r="D207" s="9"/>
      <c r="E207" s="14">
        <v>0</v>
      </c>
      <c r="F207" s="14">
        <v>0</v>
      </c>
      <c r="G207" s="9"/>
      <c r="H207" s="15">
        <v>0</v>
      </c>
      <c r="I207" s="9"/>
      <c r="J207" s="14">
        <v>0</v>
      </c>
      <c r="K207" s="14">
        <v>0</v>
      </c>
    </row>
    <row r="208" spans="1:11">
      <c r="A208" s="12" t="s">
        <v>425</v>
      </c>
      <c r="B208" s="12" t="s">
        <v>426</v>
      </c>
      <c r="C208" s="13" t="s">
        <v>37</v>
      </c>
      <c r="D208" s="14">
        <v>3240</v>
      </c>
      <c r="E208" s="14">
        <v>927.06999999999971</v>
      </c>
      <c r="F208" s="14">
        <v>927.06999999999994</v>
      </c>
      <c r="G208" s="14"/>
      <c r="H208" s="15">
        <v>-2.2737367544323206E-13</v>
      </c>
      <c r="I208" s="14">
        <v>21.37</v>
      </c>
      <c r="J208" s="14">
        <v>0</v>
      </c>
      <c r="K208" s="14">
        <v>19811.485899999996</v>
      </c>
    </row>
    <row r="209" spans="1:11">
      <c r="A209" s="12" t="s">
        <v>427</v>
      </c>
      <c r="B209" s="12" t="s">
        <v>428</v>
      </c>
      <c r="C209" s="13" t="s">
        <v>37</v>
      </c>
      <c r="D209" s="14">
        <v>1865</v>
      </c>
      <c r="E209" s="14">
        <v>5758.14</v>
      </c>
      <c r="F209" s="14">
        <v>5758.14</v>
      </c>
      <c r="G209" s="14"/>
      <c r="H209" s="15">
        <v>0</v>
      </c>
      <c r="I209" s="14">
        <v>12.03</v>
      </c>
      <c r="J209" s="14">
        <v>0</v>
      </c>
      <c r="K209" s="14">
        <v>69270.424199999994</v>
      </c>
    </row>
    <row r="210" spans="1:11">
      <c r="A210" s="12" t="s">
        <v>429</v>
      </c>
      <c r="B210" s="12" t="s">
        <v>430</v>
      </c>
      <c r="C210" s="13" t="s">
        <v>37</v>
      </c>
      <c r="D210" s="14">
        <v>26306.45</v>
      </c>
      <c r="E210" s="14">
        <v>67899.95</v>
      </c>
      <c r="F210" s="14">
        <v>67899.95</v>
      </c>
      <c r="G210" s="14"/>
      <c r="H210" s="15">
        <v>0</v>
      </c>
      <c r="I210" s="14">
        <v>15.93</v>
      </c>
      <c r="J210" s="14">
        <v>0</v>
      </c>
      <c r="K210" s="14">
        <v>1081646.2034999998</v>
      </c>
    </row>
    <row r="211" spans="1:11" ht="24">
      <c r="A211" s="12" t="s">
        <v>431</v>
      </c>
      <c r="B211" s="12" t="s">
        <v>432</v>
      </c>
      <c r="C211" s="13" t="s">
        <v>37</v>
      </c>
      <c r="D211" s="14">
        <v>13672.73</v>
      </c>
      <c r="E211" s="14">
        <v>11454.39224168126</v>
      </c>
      <c r="F211" s="14">
        <v>11454.390000000001</v>
      </c>
      <c r="G211" s="14"/>
      <c r="H211" s="15">
        <v>2.2416812589654E-3</v>
      </c>
      <c r="I211" s="14">
        <v>17.13</v>
      </c>
      <c r="J211" s="14">
        <v>0</v>
      </c>
      <c r="K211" s="14">
        <v>196213.73909999998</v>
      </c>
    </row>
    <row r="212" spans="1:11">
      <c r="A212" s="12" t="s">
        <v>433</v>
      </c>
      <c r="B212" s="12" t="s">
        <v>434</v>
      </c>
      <c r="C212" s="13" t="s">
        <v>37</v>
      </c>
      <c r="D212" s="14">
        <v>31440.35</v>
      </c>
      <c r="E212" s="14">
        <v>18757.502</v>
      </c>
      <c r="F212" s="14">
        <v>18757.5</v>
      </c>
      <c r="G212" s="14"/>
      <c r="H212" s="15">
        <v>2.0000000004074536E-3</v>
      </c>
      <c r="I212" s="14">
        <v>19.3</v>
      </c>
      <c r="J212" s="14">
        <v>0</v>
      </c>
      <c r="K212" s="14">
        <v>362019.78860000003</v>
      </c>
    </row>
    <row r="213" spans="1:11">
      <c r="A213" s="12" t="s">
        <v>435</v>
      </c>
      <c r="B213" s="12" t="s">
        <v>436</v>
      </c>
      <c r="C213" s="13" t="s">
        <v>37</v>
      </c>
      <c r="D213" s="14">
        <v>76</v>
      </c>
      <c r="E213" s="14">
        <v>651.4</v>
      </c>
      <c r="F213" s="14">
        <v>651.4</v>
      </c>
      <c r="G213" s="14"/>
      <c r="H213" s="15">
        <v>0</v>
      </c>
      <c r="I213" s="14">
        <v>19.89</v>
      </c>
      <c r="J213" s="14">
        <v>0</v>
      </c>
      <c r="K213" s="14">
        <v>12956.346</v>
      </c>
    </row>
    <row r="214" spans="1:11">
      <c r="A214" s="12" t="s">
        <v>437</v>
      </c>
      <c r="B214" s="12" t="s">
        <v>438</v>
      </c>
      <c r="C214" s="13" t="s">
        <v>37</v>
      </c>
      <c r="D214" s="14">
        <v>125</v>
      </c>
      <c r="E214" s="14">
        <v>166.62</v>
      </c>
      <c r="F214" s="14">
        <v>166.62</v>
      </c>
      <c r="G214" s="14"/>
      <c r="H214" s="15">
        <v>0</v>
      </c>
      <c r="I214" s="14">
        <v>13.53</v>
      </c>
      <c r="J214" s="14">
        <v>0</v>
      </c>
      <c r="K214" s="14">
        <v>2254.3685999999998</v>
      </c>
    </row>
    <row r="215" spans="1:11">
      <c r="A215" s="12" t="s">
        <v>439</v>
      </c>
      <c r="B215" s="12" t="s">
        <v>440</v>
      </c>
      <c r="C215" s="13" t="s">
        <v>37</v>
      </c>
      <c r="D215" s="14">
        <v>2400</v>
      </c>
      <c r="E215" s="14">
        <v>1339.31</v>
      </c>
      <c r="F215" s="14">
        <v>1339.31</v>
      </c>
      <c r="G215" s="14"/>
      <c r="H215" s="15">
        <v>0</v>
      </c>
      <c r="I215" s="14">
        <v>13.53</v>
      </c>
      <c r="J215" s="14">
        <v>0</v>
      </c>
      <c r="K215" s="14">
        <v>18120.864299999997</v>
      </c>
    </row>
    <row r="216" spans="1:11">
      <c r="A216" s="9" t="s">
        <v>441</v>
      </c>
      <c r="B216" s="9" t="s">
        <v>442</v>
      </c>
      <c r="C216" s="9"/>
      <c r="D216" s="9"/>
      <c r="E216" s="14">
        <v>0</v>
      </c>
      <c r="F216" s="14">
        <v>0</v>
      </c>
      <c r="G216" s="9"/>
      <c r="H216" s="15">
        <v>0</v>
      </c>
      <c r="I216" s="9"/>
      <c r="J216" s="14">
        <v>0</v>
      </c>
      <c r="K216" s="14">
        <v>0</v>
      </c>
    </row>
    <row r="217" spans="1:11">
      <c r="A217" s="9" t="s">
        <v>443</v>
      </c>
      <c r="B217" s="9" t="s">
        <v>442</v>
      </c>
      <c r="C217" s="9"/>
      <c r="D217" s="9"/>
      <c r="E217" s="14">
        <v>0</v>
      </c>
      <c r="F217" s="14">
        <v>0</v>
      </c>
      <c r="G217" s="9"/>
      <c r="H217" s="15">
        <v>0</v>
      </c>
      <c r="I217" s="9"/>
      <c r="J217" s="14">
        <v>0</v>
      </c>
      <c r="K217" s="14">
        <v>0</v>
      </c>
    </row>
    <row r="218" spans="1:11">
      <c r="A218" s="12" t="s">
        <v>444</v>
      </c>
      <c r="B218" s="12" t="s">
        <v>445</v>
      </c>
      <c r="C218" s="13" t="s">
        <v>30</v>
      </c>
      <c r="D218" s="14">
        <v>2</v>
      </c>
      <c r="E218" s="14">
        <v>0</v>
      </c>
      <c r="F218" s="14">
        <v>0</v>
      </c>
      <c r="G218" s="14"/>
      <c r="H218" s="15">
        <v>0</v>
      </c>
      <c r="I218" s="14">
        <v>1007.32</v>
      </c>
      <c r="J218" s="14">
        <v>0</v>
      </c>
      <c r="K218" s="14">
        <v>0</v>
      </c>
    </row>
    <row r="219" spans="1:11">
      <c r="A219" s="12" t="s">
        <v>446</v>
      </c>
      <c r="B219" s="12" t="s">
        <v>447</v>
      </c>
      <c r="C219" s="13" t="s">
        <v>30</v>
      </c>
      <c r="D219" s="14">
        <v>2</v>
      </c>
      <c r="E219" s="14">
        <v>0</v>
      </c>
      <c r="F219" s="14">
        <v>0</v>
      </c>
      <c r="G219" s="14"/>
      <c r="H219" s="15">
        <v>0</v>
      </c>
      <c r="I219" s="14">
        <v>917.32</v>
      </c>
      <c r="J219" s="14">
        <v>0</v>
      </c>
      <c r="K219" s="14">
        <v>0</v>
      </c>
    </row>
    <row r="220" spans="1:11">
      <c r="A220" s="12" t="s">
        <v>448</v>
      </c>
      <c r="B220" s="12" t="s">
        <v>449</v>
      </c>
      <c r="C220" s="13" t="s">
        <v>30</v>
      </c>
      <c r="D220" s="14">
        <v>7</v>
      </c>
      <c r="E220" s="14">
        <v>7</v>
      </c>
      <c r="F220" s="14">
        <v>7</v>
      </c>
      <c r="G220" s="14"/>
      <c r="H220" s="15">
        <v>0</v>
      </c>
      <c r="I220" s="14">
        <v>979.82</v>
      </c>
      <c r="J220" s="14">
        <v>0</v>
      </c>
      <c r="K220" s="14">
        <v>6858.7400000000007</v>
      </c>
    </row>
    <row r="221" spans="1:11">
      <c r="A221" s="12" t="s">
        <v>450</v>
      </c>
      <c r="B221" s="12" t="s">
        <v>451</v>
      </c>
      <c r="C221" s="13" t="s">
        <v>30</v>
      </c>
      <c r="D221" s="14">
        <v>1</v>
      </c>
      <c r="E221" s="14">
        <v>3</v>
      </c>
      <c r="F221" s="14">
        <v>3</v>
      </c>
      <c r="G221" s="14"/>
      <c r="H221" s="15">
        <v>0</v>
      </c>
      <c r="I221" s="14">
        <v>822.32</v>
      </c>
      <c r="J221" s="14">
        <v>0</v>
      </c>
      <c r="K221" s="14">
        <v>2466.96</v>
      </c>
    </row>
    <row r="222" spans="1:11">
      <c r="A222" s="12" t="s">
        <v>452</v>
      </c>
      <c r="B222" s="12" t="s">
        <v>453</v>
      </c>
      <c r="C222" s="13" t="s">
        <v>30</v>
      </c>
      <c r="D222" s="14">
        <v>1</v>
      </c>
      <c r="E222" s="14">
        <v>3</v>
      </c>
      <c r="F222" s="14">
        <v>3</v>
      </c>
      <c r="G222" s="14"/>
      <c r="H222" s="15">
        <v>0</v>
      </c>
      <c r="I222" s="14">
        <v>822.32</v>
      </c>
      <c r="J222" s="14">
        <v>0</v>
      </c>
      <c r="K222" s="14">
        <v>2466.96</v>
      </c>
    </row>
    <row r="223" spans="1:11" ht="24">
      <c r="A223" s="12" t="s">
        <v>454</v>
      </c>
      <c r="B223" s="12" t="s">
        <v>455</v>
      </c>
      <c r="C223" s="13" t="s">
        <v>30</v>
      </c>
      <c r="D223" s="14">
        <v>14</v>
      </c>
      <c r="E223" s="14">
        <v>4</v>
      </c>
      <c r="F223" s="14">
        <v>4</v>
      </c>
      <c r="G223" s="14"/>
      <c r="H223" s="15">
        <v>0</v>
      </c>
      <c r="I223" s="14">
        <v>271.86</v>
      </c>
      <c r="J223" s="14">
        <v>0</v>
      </c>
      <c r="K223" s="14">
        <v>1087.44</v>
      </c>
    </row>
    <row r="224" spans="1:11" ht="24">
      <c r="A224" s="12" t="s">
        <v>456</v>
      </c>
      <c r="B224" s="12" t="s">
        <v>457</v>
      </c>
      <c r="C224" s="13" t="s">
        <v>30</v>
      </c>
      <c r="D224" s="14">
        <v>6</v>
      </c>
      <c r="E224" s="14">
        <v>3</v>
      </c>
      <c r="F224" s="14">
        <v>3</v>
      </c>
      <c r="G224" s="14"/>
      <c r="H224" s="15">
        <v>0</v>
      </c>
      <c r="I224" s="14">
        <v>398.83</v>
      </c>
      <c r="J224" s="14">
        <v>0</v>
      </c>
      <c r="K224" s="14">
        <v>1196.49</v>
      </c>
    </row>
    <row r="225" spans="1:11" ht="24">
      <c r="A225" s="12" t="s">
        <v>458</v>
      </c>
      <c r="B225" s="12" t="s">
        <v>459</v>
      </c>
      <c r="C225" s="13" t="s">
        <v>30</v>
      </c>
      <c r="D225" s="14">
        <v>1</v>
      </c>
      <c r="E225" s="14">
        <v>0</v>
      </c>
      <c r="F225" s="14">
        <v>0</v>
      </c>
      <c r="G225" s="14"/>
      <c r="H225" s="15">
        <v>0</v>
      </c>
      <c r="I225" s="14">
        <v>24645.45</v>
      </c>
      <c r="J225" s="14">
        <v>0</v>
      </c>
      <c r="K225" s="14">
        <v>0</v>
      </c>
    </row>
    <row r="226" spans="1:11" ht="24">
      <c r="A226" s="12" t="s">
        <v>460</v>
      </c>
      <c r="B226" s="12" t="s">
        <v>461</v>
      </c>
      <c r="C226" s="13" t="s">
        <v>30</v>
      </c>
      <c r="D226" s="14">
        <v>2</v>
      </c>
      <c r="E226" s="14">
        <v>0</v>
      </c>
      <c r="F226" s="14">
        <v>0</v>
      </c>
      <c r="G226" s="14"/>
      <c r="H226" s="15">
        <v>0</v>
      </c>
      <c r="I226" s="14">
        <v>28392.04</v>
      </c>
      <c r="J226" s="14">
        <v>0</v>
      </c>
      <c r="K226" s="14">
        <v>0</v>
      </c>
    </row>
    <row r="227" spans="1:11" ht="24">
      <c r="A227" s="12" t="s">
        <v>462</v>
      </c>
      <c r="B227" s="12" t="s">
        <v>463</v>
      </c>
      <c r="C227" s="13" t="s">
        <v>30</v>
      </c>
      <c r="D227" s="14">
        <v>1</v>
      </c>
      <c r="E227" s="14">
        <v>0</v>
      </c>
      <c r="F227" s="14">
        <v>0</v>
      </c>
      <c r="G227" s="14"/>
      <c r="H227" s="15">
        <v>0</v>
      </c>
      <c r="I227" s="14">
        <v>182.48</v>
      </c>
      <c r="J227" s="14">
        <v>0</v>
      </c>
      <c r="K227" s="14">
        <v>0</v>
      </c>
    </row>
    <row r="228" spans="1:11">
      <c r="A228" s="12" t="s">
        <v>464</v>
      </c>
      <c r="B228" s="12" t="s">
        <v>465</v>
      </c>
      <c r="C228" s="13" t="s">
        <v>246</v>
      </c>
      <c r="D228" s="14">
        <v>120</v>
      </c>
      <c r="E228" s="14">
        <v>0</v>
      </c>
      <c r="F228" s="14">
        <v>0</v>
      </c>
      <c r="G228" s="14"/>
      <c r="H228" s="15">
        <v>0</v>
      </c>
      <c r="I228" s="14">
        <v>22.55</v>
      </c>
      <c r="J228" s="14">
        <v>0</v>
      </c>
      <c r="K228" s="14">
        <v>0</v>
      </c>
    </row>
    <row r="229" spans="1:11">
      <c r="A229" s="12" t="s">
        <v>466</v>
      </c>
      <c r="B229" s="12" t="s">
        <v>467</v>
      </c>
      <c r="C229" s="13" t="s">
        <v>246</v>
      </c>
      <c r="D229" s="14">
        <v>186</v>
      </c>
      <c r="E229" s="14">
        <v>0</v>
      </c>
      <c r="F229" s="14">
        <v>0</v>
      </c>
      <c r="G229" s="14"/>
      <c r="H229" s="15">
        <v>0</v>
      </c>
      <c r="I229" s="14">
        <v>26.68</v>
      </c>
      <c r="J229" s="14">
        <v>0</v>
      </c>
      <c r="K229" s="14">
        <v>0</v>
      </c>
    </row>
    <row r="230" spans="1:11">
      <c r="A230" s="12" t="s">
        <v>468</v>
      </c>
      <c r="B230" s="12" t="s">
        <v>469</v>
      </c>
      <c r="C230" s="13" t="s">
        <v>30</v>
      </c>
      <c r="D230" s="14">
        <v>54600</v>
      </c>
      <c r="E230" s="14">
        <v>182924.94</v>
      </c>
      <c r="F230" s="14">
        <v>182924.94</v>
      </c>
      <c r="G230" s="14"/>
      <c r="H230" s="15">
        <v>0</v>
      </c>
      <c r="I230" s="14">
        <v>3.27</v>
      </c>
      <c r="J230" s="14">
        <v>0</v>
      </c>
      <c r="K230" s="14">
        <v>598164.55379999999</v>
      </c>
    </row>
    <row r="231" spans="1:11">
      <c r="A231" s="12" t="s">
        <v>470</v>
      </c>
      <c r="B231" s="12" t="s">
        <v>471</v>
      </c>
      <c r="C231" s="13" t="s">
        <v>246</v>
      </c>
      <c r="D231" s="14">
        <v>12400</v>
      </c>
      <c r="E231" s="14">
        <v>17014.21</v>
      </c>
      <c r="F231" s="14">
        <v>17014.21</v>
      </c>
      <c r="G231" s="14"/>
      <c r="H231" s="15">
        <v>0</v>
      </c>
      <c r="I231" s="14">
        <v>4.2300000000000004</v>
      </c>
      <c r="J231" s="14">
        <v>0</v>
      </c>
      <c r="K231" s="14">
        <v>71970.108300000007</v>
      </c>
    </row>
    <row r="232" spans="1:11">
      <c r="A232" s="12" t="s">
        <v>472</v>
      </c>
      <c r="B232" s="12" t="s">
        <v>473</v>
      </c>
      <c r="C232" s="13" t="s">
        <v>246</v>
      </c>
      <c r="D232" s="14">
        <v>18300</v>
      </c>
      <c r="E232" s="14">
        <v>7251.4500000000007</v>
      </c>
      <c r="F232" s="14">
        <v>7251.4499999999989</v>
      </c>
      <c r="G232" s="14"/>
      <c r="H232" s="15">
        <v>1.8189894035458565E-12</v>
      </c>
      <c r="I232" s="14">
        <v>5.28</v>
      </c>
      <c r="J232" s="14">
        <v>0</v>
      </c>
      <c r="K232" s="14">
        <v>38287.656000000003</v>
      </c>
    </row>
    <row r="233" spans="1:11">
      <c r="A233" s="12" t="s">
        <v>474</v>
      </c>
      <c r="B233" s="12" t="s">
        <v>475</v>
      </c>
      <c r="C233" s="13" t="s">
        <v>246</v>
      </c>
      <c r="D233" s="14">
        <v>3200</v>
      </c>
      <c r="E233" s="14">
        <v>5319.6</v>
      </c>
      <c r="F233" s="14">
        <v>5319.6</v>
      </c>
      <c r="G233" s="14"/>
      <c r="H233" s="15">
        <v>0</v>
      </c>
      <c r="I233" s="14">
        <v>7.73</v>
      </c>
      <c r="J233" s="14">
        <v>0</v>
      </c>
      <c r="K233" s="14">
        <v>41120.508000000002</v>
      </c>
    </row>
    <row r="234" spans="1:11">
      <c r="A234" s="12" t="s">
        <v>476</v>
      </c>
      <c r="B234" s="12" t="s">
        <v>477</v>
      </c>
      <c r="C234" s="13" t="s">
        <v>246</v>
      </c>
      <c r="D234" s="14">
        <v>210</v>
      </c>
      <c r="E234" s="14">
        <v>0</v>
      </c>
      <c r="F234" s="14">
        <v>0</v>
      </c>
      <c r="G234" s="14"/>
      <c r="H234" s="15">
        <v>0</v>
      </c>
      <c r="I234" s="14">
        <v>65.14</v>
      </c>
      <c r="J234" s="14">
        <v>0</v>
      </c>
      <c r="K234" s="14">
        <v>0</v>
      </c>
    </row>
    <row r="235" spans="1:11">
      <c r="A235" s="12" t="s">
        <v>478</v>
      </c>
      <c r="B235" s="12" t="s">
        <v>479</v>
      </c>
      <c r="C235" s="13" t="s">
        <v>246</v>
      </c>
      <c r="D235" s="14">
        <v>630</v>
      </c>
      <c r="E235" s="14">
        <v>2544</v>
      </c>
      <c r="F235" s="14">
        <v>2544</v>
      </c>
      <c r="G235" s="14"/>
      <c r="H235" s="15">
        <v>0</v>
      </c>
      <c r="I235" s="14">
        <v>138.69999999999999</v>
      </c>
      <c r="J235" s="14">
        <v>0</v>
      </c>
      <c r="K235" s="14">
        <v>352852.8</v>
      </c>
    </row>
    <row r="236" spans="1:11">
      <c r="A236" s="12" t="s">
        <v>480</v>
      </c>
      <c r="B236" s="12" t="s">
        <v>481</v>
      </c>
      <c r="C236" s="13" t="s">
        <v>246</v>
      </c>
      <c r="D236" s="14">
        <v>480</v>
      </c>
      <c r="E236" s="14">
        <v>960.33000000000015</v>
      </c>
      <c r="F236" s="14">
        <v>960.33000000000015</v>
      </c>
      <c r="G236" s="14"/>
      <c r="H236" s="15">
        <v>0</v>
      </c>
      <c r="I236" s="14">
        <v>53.18</v>
      </c>
      <c r="J236" s="14">
        <v>0</v>
      </c>
      <c r="K236" s="14">
        <v>51070.349400000006</v>
      </c>
    </row>
    <row r="237" spans="1:11">
      <c r="A237" s="12" t="s">
        <v>482</v>
      </c>
      <c r="B237" s="12" t="s">
        <v>483</v>
      </c>
      <c r="C237" s="13" t="s">
        <v>246</v>
      </c>
      <c r="D237" s="14">
        <v>360</v>
      </c>
      <c r="E237" s="14">
        <v>0</v>
      </c>
      <c r="F237" s="14">
        <v>0</v>
      </c>
      <c r="G237" s="14"/>
      <c r="H237" s="15">
        <v>0</v>
      </c>
      <c r="I237" s="14">
        <v>59.55</v>
      </c>
      <c r="J237" s="14">
        <v>0</v>
      </c>
      <c r="K237" s="14">
        <v>0</v>
      </c>
    </row>
    <row r="238" spans="1:11">
      <c r="A238" s="12" t="s">
        <v>484</v>
      </c>
      <c r="B238" s="12" t="s">
        <v>485</v>
      </c>
      <c r="C238" s="13" t="s">
        <v>246</v>
      </c>
      <c r="D238" s="14">
        <v>240</v>
      </c>
      <c r="E238" s="14">
        <v>0</v>
      </c>
      <c r="F238" s="14">
        <v>0</v>
      </c>
      <c r="G238" s="14"/>
      <c r="H238" s="15">
        <v>0</v>
      </c>
      <c r="I238" s="14">
        <v>78.3</v>
      </c>
      <c r="J238" s="14">
        <v>0</v>
      </c>
      <c r="K238" s="14">
        <v>0</v>
      </c>
    </row>
    <row r="239" spans="1:11">
      <c r="A239" s="12" t="s">
        <v>486</v>
      </c>
      <c r="B239" s="12" t="s">
        <v>487</v>
      </c>
      <c r="C239" s="13" t="s">
        <v>246</v>
      </c>
      <c r="D239" s="14">
        <v>180</v>
      </c>
      <c r="E239" s="14">
        <v>0</v>
      </c>
      <c r="F239" s="14">
        <v>0</v>
      </c>
      <c r="G239" s="14"/>
      <c r="H239" s="15">
        <v>0</v>
      </c>
      <c r="I239" s="14">
        <v>87.05</v>
      </c>
      <c r="J239" s="14">
        <v>0</v>
      </c>
      <c r="K239" s="14">
        <v>0</v>
      </c>
    </row>
    <row r="240" spans="1:11" ht="24">
      <c r="A240" s="12" t="s">
        <v>488</v>
      </c>
      <c r="B240" s="12" t="s">
        <v>489</v>
      </c>
      <c r="C240" s="13" t="s">
        <v>30</v>
      </c>
      <c r="D240" s="14">
        <v>1078</v>
      </c>
      <c r="E240" s="14">
        <v>421</v>
      </c>
      <c r="F240" s="14">
        <v>421</v>
      </c>
      <c r="G240" s="14"/>
      <c r="H240" s="15">
        <v>0</v>
      </c>
      <c r="I240" s="14">
        <v>191.63</v>
      </c>
      <c r="J240" s="14">
        <v>0</v>
      </c>
      <c r="K240" s="14">
        <v>80676.23</v>
      </c>
    </row>
    <row r="241" spans="1:11">
      <c r="A241" s="12" t="s">
        <v>490</v>
      </c>
      <c r="B241" s="12" t="s">
        <v>491</v>
      </c>
      <c r="C241" s="13" t="s">
        <v>30</v>
      </c>
      <c r="D241" s="14">
        <v>775</v>
      </c>
      <c r="E241" s="14">
        <v>1556</v>
      </c>
      <c r="F241" s="14">
        <v>1556</v>
      </c>
      <c r="G241" s="14"/>
      <c r="H241" s="15">
        <v>0</v>
      </c>
      <c r="I241" s="14">
        <v>226.97</v>
      </c>
      <c r="J241" s="14">
        <v>0</v>
      </c>
      <c r="K241" s="14">
        <v>353165.32</v>
      </c>
    </row>
    <row r="242" spans="1:11">
      <c r="A242" s="12" t="s">
        <v>492</v>
      </c>
      <c r="B242" s="12" t="s">
        <v>493</v>
      </c>
      <c r="C242" s="13" t="s">
        <v>30</v>
      </c>
      <c r="D242" s="14">
        <v>60</v>
      </c>
      <c r="E242" s="14">
        <v>110</v>
      </c>
      <c r="F242" s="14">
        <v>110</v>
      </c>
      <c r="G242" s="14"/>
      <c r="H242" s="15">
        <v>0</v>
      </c>
      <c r="I242" s="14">
        <v>52.3</v>
      </c>
      <c r="J242" s="14">
        <v>0</v>
      </c>
      <c r="K242" s="14">
        <v>5753</v>
      </c>
    </row>
    <row r="243" spans="1:11" ht="24">
      <c r="A243" s="12" t="s">
        <v>494</v>
      </c>
      <c r="B243" s="12" t="s">
        <v>495</v>
      </c>
      <c r="C243" s="13" t="s">
        <v>496</v>
      </c>
      <c r="D243" s="14">
        <v>36</v>
      </c>
      <c r="E243" s="14">
        <v>25</v>
      </c>
      <c r="F243" s="14">
        <v>25</v>
      </c>
      <c r="G243" s="14"/>
      <c r="H243" s="15">
        <v>0</v>
      </c>
      <c r="I243" s="14">
        <v>908.22</v>
      </c>
      <c r="J243" s="14">
        <v>0</v>
      </c>
      <c r="K243" s="14">
        <v>22705.5</v>
      </c>
    </row>
    <row r="244" spans="1:11">
      <c r="A244" s="12" t="s">
        <v>497</v>
      </c>
      <c r="B244" s="12" t="s">
        <v>498</v>
      </c>
      <c r="C244" s="13" t="s">
        <v>30</v>
      </c>
      <c r="D244" s="14">
        <v>148</v>
      </c>
      <c r="E244" s="14">
        <v>228</v>
      </c>
      <c r="F244" s="14">
        <v>228</v>
      </c>
      <c r="G244" s="14"/>
      <c r="H244" s="15">
        <v>0</v>
      </c>
      <c r="I244" s="14">
        <v>10.63</v>
      </c>
      <c r="J244" s="14">
        <v>0</v>
      </c>
      <c r="K244" s="14">
        <v>2423.6400000000003</v>
      </c>
    </row>
    <row r="245" spans="1:11">
      <c r="A245" s="12" t="s">
        <v>499</v>
      </c>
      <c r="B245" s="12" t="s">
        <v>500</v>
      </c>
      <c r="C245" s="13" t="s">
        <v>30</v>
      </c>
      <c r="D245" s="14">
        <v>66</v>
      </c>
      <c r="E245" s="14">
        <v>21</v>
      </c>
      <c r="F245" s="14">
        <v>21</v>
      </c>
      <c r="G245" s="14"/>
      <c r="H245" s="15">
        <v>0</v>
      </c>
      <c r="I245" s="14">
        <v>14.2</v>
      </c>
      <c r="J245" s="14">
        <v>0</v>
      </c>
      <c r="K245" s="14">
        <v>298.2</v>
      </c>
    </row>
    <row r="246" spans="1:11">
      <c r="A246" s="12" t="s">
        <v>501</v>
      </c>
      <c r="B246" s="12" t="s">
        <v>502</v>
      </c>
      <c r="C246" s="13" t="s">
        <v>30</v>
      </c>
      <c r="D246" s="14">
        <v>28</v>
      </c>
      <c r="E246" s="14">
        <v>425</v>
      </c>
      <c r="F246" s="14">
        <v>425</v>
      </c>
      <c r="G246" s="14"/>
      <c r="H246" s="15">
        <v>0</v>
      </c>
      <c r="I246" s="14">
        <v>15.82</v>
      </c>
      <c r="J246" s="14">
        <v>0</v>
      </c>
      <c r="K246" s="14">
        <v>6723.5</v>
      </c>
    </row>
    <row r="247" spans="1:11">
      <c r="A247" s="12" t="s">
        <v>503</v>
      </c>
      <c r="B247" s="12" t="s">
        <v>504</v>
      </c>
      <c r="C247" s="13" t="s">
        <v>30</v>
      </c>
      <c r="D247" s="14">
        <v>4</v>
      </c>
      <c r="E247" s="14">
        <v>31</v>
      </c>
      <c r="F247" s="14">
        <v>31</v>
      </c>
      <c r="G247" s="14"/>
      <c r="H247" s="15">
        <v>0</v>
      </c>
      <c r="I247" s="14">
        <v>24.26</v>
      </c>
      <c r="J247" s="14">
        <v>0</v>
      </c>
      <c r="K247" s="14">
        <v>752.06000000000006</v>
      </c>
    </row>
    <row r="248" spans="1:11">
      <c r="A248" s="12" t="s">
        <v>505</v>
      </c>
      <c r="B248" s="12" t="s">
        <v>506</v>
      </c>
      <c r="C248" s="13" t="s">
        <v>30</v>
      </c>
      <c r="D248" s="14">
        <v>912</v>
      </c>
      <c r="E248" s="14">
        <v>555</v>
      </c>
      <c r="F248" s="14">
        <v>555</v>
      </c>
      <c r="G248" s="14"/>
      <c r="H248" s="15">
        <v>0</v>
      </c>
      <c r="I248" s="14">
        <v>17.36</v>
      </c>
      <c r="J248" s="14">
        <v>0</v>
      </c>
      <c r="K248" s="14">
        <v>9634.7999999999993</v>
      </c>
    </row>
    <row r="249" spans="1:11">
      <c r="A249" s="12" t="s">
        <v>507</v>
      </c>
      <c r="B249" s="12" t="s">
        <v>508</v>
      </c>
      <c r="C249" s="13" t="s">
        <v>30</v>
      </c>
      <c r="D249" s="14">
        <v>240</v>
      </c>
      <c r="E249" s="14">
        <v>0</v>
      </c>
      <c r="F249" s="14">
        <v>0</v>
      </c>
      <c r="G249" s="14"/>
      <c r="H249" s="15">
        <v>0</v>
      </c>
      <c r="I249" s="14">
        <v>17.36</v>
      </c>
      <c r="J249" s="14">
        <v>0</v>
      </c>
      <c r="K249" s="14">
        <v>0</v>
      </c>
    </row>
    <row r="250" spans="1:11">
      <c r="A250" s="12" t="s">
        <v>509</v>
      </c>
      <c r="B250" s="12" t="s">
        <v>510</v>
      </c>
      <c r="C250" s="13" t="s">
        <v>30</v>
      </c>
      <c r="D250" s="14">
        <v>60</v>
      </c>
      <c r="E250" s="14">
        <v>1346</v>
      </c>
      <c r="F250" s="14">
        <v>1346</v>
      </c>
      <c r="G250" s="14"/>
      <c r="H250" s="15">
        <v>0</v>
      </c>
      <c r="I250" s="14">
        <v>73.739999999999995</v>
      </c>
      <c r="J250" s="14">
        <v>0</v>
      </c>
      <c r="K250" s="14">
        <v>99254.04</v>
      </c>
    </row>
    <row r="251" spans="1:11">
      <c r="A251" s="12" t="s">
        <v>511</v>
      </c>
      <c r="B251" s="12" t="s">
        <v>512</v>
      </c>
      <c r="C251" s="13" t="s">
        <v>30</v>
      </c>
      <c r="D251" s="14">
        <v>640</v>
      </c>
      <c r="E251" s="14">
        <v>174</v>
      </c>
      <c r="F251" s="14">
        <v>174</v>
      </c>
      <c r="G251" s="14"/>
      <c r="H251" s="15">
        <v>0</v>
      </c>
      <c r="I251" s="14">
        <v>17.670000000000002</v>
      </c>
      <c r="J251" s="14">
        <v>0</v>
      </c>
      <c r="K251" s="14">
        <v>3074.5800000000004</v>
      </c>
    </row>
    <row r="252" spans="1:11">
      <c r="A252" s="12" t="s">
        <v>513</v>
      </c>
      <c r="B252" s="12" t="s">
        <v>514</v>
      </c>
      <c r="C252" s="13" t="s">
        <v>30</v>
      </c>
      <c r="D252" s="14">
        <v>96</v>
      </c>
      <c r="E252" s="14">
        <v>416</v>
      </c>
      <c r="F252" s="14">
        <v>416</v>
      </c>
      <c r="G252" s="14"/>
      <c r="H252" s="15">
        <v>0</v>
      </c>
      <c r="I252" s="14">
        <v>43.36</v>
      </c>
      <c r="J252" s="14">
        <v>0</v>
      </c>
      <c r="K252" s="14">
        <v>18037.759999999998</v>
      </c>
    </row>
    <row r="253" spans="1:11">
      <c r="A253" s="12" t="s">
        <v>515</v>
      </c>
      <c r="B253" s="12" t="s">
        <v>516</v>
      </c>
      <c r="C253" s="13" t="s">
        <v>30</v>
      </c>
      <c r="D253" s="14">
        <v>112</v>
      </c>
      <c r="E253" s="14">
        <v>11</v>
      </c>
      <c r="F253" s="14">
        <v>11</v>
      </c>
      <c r="G253" s="14"/>
      <c r="H253" s="15">
        <v>0</v>
      </c>
      <c r="I253" s="14">
        <v>54.68</v>
      </c>
      <c r="J253" s="14">
        <v>0</v>
      </c>
      <c r="K253" s="14">
        <v>601.48</v>
      </c>
    </row>
    <row r="254" spans="1:11">
      <c r="A254" s="12" t="s">
        <v>517</v>
      </c>
      <c r="B254" s="12" t="s">
        <v>518</v>
      </c>
      <c r="C254" s="13" t="s">
        <v>30</v>
      </c>
      <c r="D254" s="14">
        <v>80</v>
      </c>
      <c r="E254" s="14">
        <v>44</v>
      </c>
      <c r="F254" s="14">
        <v>44</v>
      </c>
      <c r="G254" s="14"/>
      <c r="H254" s="15">
        <v>0</v>
      </c>
      <c r="I254" s="14">
        <v>105.48</v>
      </c>
      <c r="J254" s="14">
        <v>0</v>
      </c>
      <c r="K254" s="14">
        <v>4641.12</v>
      </c>
    </row>
    <row r="255" spans="1:11">
      <c r="A255" s="12" t="s">
        <v>519</v>
      </c>
      <c r="B255" s="12" t="s">
        <v>520</v>
      </c>
      <c r="C255" s="13" t="s">
        <v>30</v>
      </c>
      <c r="D255" s="14">
        <v>4</v>
      </c>
      <c r="E255" s="14">
        <v>0</v>
      </c>
      <c r="F255" s="14">
        <v>0</v>
      </c>
      <c r="G255" s="14"/>
      <c r="H255" s="15">
        <v>0</v>
      </c>
      <c r="I255" s="14">
        <v>10070.18</v>
      </c>
      <c r="J255" s="14">
        <v>0</v>
      </c>
      <c r="K255" s="14">
        <v>0</v>
      </c>
    </row>
    <row r="256" spans="1:11">
      <c r="A256" s="12" t="s">
        <v>521</v>
      </c>
      <c r="B256" s="12" t="s">
        <v>522</v>
      </c>
      <c r="C256" s="13" t="s">
        <v>246</v>
      </c>
      <c r="D256" s="14">
        <v>3412</v>
      </c>
      <c r="E256" s="14">
        <v>21766.649999999994</v>
      </c>
      <c r="F256" s="14">
        <v>21766.649999999998</v>
      </c>
      <c r="G256" s="14"/>
      <c r="H256" s="15">
        <v>-3.637978807091713E-12</v>
      </c>
      <c r="I256" s="14">
        <v>10.72</v>
      </c>
      <c r="J256" s="14">
        <v>0</v>
      </c>
      <c r="K256" s="14">
        <v>233338.48799999995</v>
      </c>
    </row>
    <row r="257" spans="1:11">
      <c r="A257" s="12" t="s">
        <v>523</v>
      </c>
      <c r="B257" s="12" t="s">
        <v>524</v>
      </c>
      <c r="C257" s="13" t="s">
        <v>246</v>
      </c>
      <c r="D257" s="14">
        <v>608</v>
      </c>
      <c r="E257" s="14">
        <v>41.4</v>
      </c>
      <c r="F257" s="14">
        <v>41.4</v>
      </c>
      <c r="G257" s="14"/>
      <c r="H257" s="15">
        <v>0</v>
      </c>
      <c r="I257" s="14">
        <v>20.29</v>
      </c>
      <c r="J257" s="14">
        <v>0</v>
      </c>
      <c r="K257" s="14">
        <v>840.00599999999997</v>
      </c>
    </row>
    <row r="258" spans="1:11">
      <c r="A258" s="12" t="s">
        <v>525</v>
      </c>
      <c r="B258" s="12" t="s">
        <v>526</v>
      </c>
      <c r="C258" s="13" t="s">
        <v>246</v>
      </c>
      <c r="D258" s="14">
        <v>266</v>
      </c>
      <c r="E258" s="14">
        <v>58.5</v>
      </c>
      <c r="F258" s="14">
        <v>58.5</v>
      </c>
      <c r="G258" s="14"/>
      <c r="H258" s="15">
        <v>0</v>
      </c>
      <c r="I258" s="14">
        <v>72.2</v>
      </c>
      <c r="J258" s="14">
        <v>0</v>
      </c>
      <c r="K258" s="14">
        <v>4223.7</v>
      </c>
    </row>
    <row r="259" spans="1:11" ht="24">
      <c r="A259" s="12" t="s">
        <v>527</v>
      </c>
      <c r="B259" s="12" t="s">
        <v>528</v>
      </c>
      <c r="C259" s="13" t="s">
        <v>496</v>
      </c>
      <c r="D259" s="14">
        <v>12</v>
      </c>
      <c r="E259" s="14">
        <v>0</v>
      </c>
      <c r="F259" s="14">
        <v>0</v>
      </c>
      <c r="G259" s="14"/>
      <c r="H259" s="15">
        <v>0</v>
      </c>
      <c r="I259" s="14">
        <v>683.69</v>
      </c>
      <c r="J259" s="14">
        <v>0</v>
      </c>
      <c r="K259" s="14">
        <v>0</v>
      </c>
    </row>
    <row r="260" spans="1:11" ht="24">
      <c r="A260" s="12" t="s">
        <v>529</v>
      </c>
      <c r="B260" s="12" t="s">
        <v>530</v>
      </c>
      <c r="C260" s="13" t="s">
        <v>496</v>
      </c>
      <c r="D260" s="14">
        <v>24</v>
      </c>
      <c r="E260" s="14">
        <v>13</v>
      </c>
      <c r="F260" s="14">
        <v>13</v>
      </c>
      <c r="G260" s="14"/>
      <c r="H260" s="15">
        <v>0</v>
      </c>
      <c r="I260" s="14">
        <v>421.02</v>
      </c>
      <c r="J260" s="14">
        <v>0</v>
      </c>
      <c r="K260" s="14">
        <v>5473.26</v>
      </c>
    </row>
    <row r="261" spans="1:11" ht="24">
      <c r="A261" s="12" t="s">
        <v>531</v>
      </c>
      <c r="B261" s="12" t="s">
        <v>532</v>
      </c>
      <c r="C261" s="13" t="s">
        <v>496</v>
      </c>
      <c r="D261" s="14">
        <v>15</v>
      </c>
      <c r="E261" s="14">
        <v>10</v>
      </c>
      <c r="F261" s="14">
        <v>10</v>
      </c>
      <c r="G261" s="14"/>
      <c r="H261" s="15">
        <v>0</v>
      </c>
      <c r="I261" s="14">
        <v>251.38</v>
      </c>
      <c r="J261" s="14">
        <v>0</v>
      </c>
      <c r="K261" s="14">
        <v>2513.8000000000002</v>
      </c>
    </row>
    <row r="262" spans="1:11" ht="24">
      <c r="A262" s="12" t="s">
        <v>533</v>
      </c>
      <c r="B262" s="12" t="s">
        <v>534</v>
      </c>
      <c r="C262" s="13" t="s">
        <v>30</v>
      </c>
      <c r="D262" s="14">
        <v>1</v>
      </c>
      <c r="E262" s="14">
        <v>1</v>
      </c>
      <c r="F262" s="14">
        <v>1</v>
      </c>
      <c r="G262" s="14"/>
      <c r="H262" s="15">
        <v>0</v>
      </c>
      <c r="I262" s="14">
        <v>799750</v>
      </c>
      <c r="J262" s="14">
        <v>0</v>
      </c>
      <c r="K262" s="14">
        <v>799750</v>
      </c>
    </row>
    <row r="263" spans="1:11">
      <c r="A263" s="12" t="s">
        <v>535</v>
      </c>
      <c r="B263" s="12" t="s">
        <v>536</v>
      </c>
      <c r="C263" s="13" t="s">
        <v>30</v>
      </c>
      <c r="D263" s="14">
        <v>1</v>
      </c>
      <c r="E263" s="14">
        <v>4</v>
      </c>
      <c r="F263" s="14">
        <v>4</v>
      </c>
      <c r="G263" s="14"/>
      <c r="H263" s="15">
        <v>0</v>
      </c>
      <c r="I263" s="14">
        <v>244812.5</v>
      </c>
      <c r="J263" s="14">
        <v>0</v>
      </c>
      <c r="K263" s="14">
        <v>979250</v>
      </c>
    </row>
    <row r="264" spans="1:11">
      <c r="A264" s="12" t="s">
        <v>537</v>
      </c>
      <c r="B264" s="12" t="s">
        <v>538</v>
      </c>
      <c r="C264" s="13" t="s">
        <v>30</v>
      </c>
      <c r="D264" s="14">
        <v>72</v>
      </c>
      <c r="E264" s="14">
        <v>121</v>
      </c>
      <c r="F264" s="14">
        <v>121</v>
      </c>
      <c r="G264" s="14"/>
      <c r="H264" s="15">
        <v>0</v>
      </c>
      <c r="I264" s="14">
        <v>68.900000000000006</v>
      </c>
      <c r="J264" s="14">
        <v>0</v>
      </c>
      <c r="K264" s="14">
        <v>8336.9000000000015</v>
      </c>
    </row>
    <row r="265" spans="1:11">
      <c r="A265" s="12" t="s">
        <v>539</v>
      </c>
      <c r="B265" s="12" t="s">
        <v>540</v>
      </c>
      <c r="C265" s="13" t="s">
        <v>246</v>
      </c>
      <c r="D265" s="14">
        <v>600</v>
      </c>
      <c r="E265" s="14">
        <v>176</v>
      </c>
      <c r="F265" s="14">
        <v>176</v>
      </c>
      <c r="G265" s="14"/>
      <c r="H265" s="15">
        <v>0</v>
      </c>
      <c r="I265" s="14">
        <v>26.68</v>
      </c>
      <c r="J265" s="14">
        <v>0</v>
      </c>
      <c r="K265" s="14">
        <v>4695.68</v>
      </c>
    </row>
    <row r="266" spans="1:11">
      <c r="A266" s="12" t="s">
        <v>541</v>
      </c>
      <c r="B266" s="12" t="s">
        <v>542</v>
      </c>
      <c r="C266" s="13" t="s">
        <v>30</v>
      </c>
      <c r="D266" s="14">
        <v>108</v>
      </c>
      <c r="E266" s="14">
        <v>350</v>
      </c>
      <c r="F266" s="14">
        <v>350</v>
      </c>
      <c r="G266" s="14"/>
      <c r="H266" s="15">
        <v>0</v>
      </c>
      <c r="I266" s="14">
        <v>24.33</v>
      </c>
      <c r="J266" s="14">
        <v>0</v>
      </c>
      <c r="K266" s="14">
        <v>8515.5</v>
      </c>
    </row>
    <row r="267" spans="1:11">
      <c r="A267" s="12" t="s">
        <v>543</v>
      </c>
      <c r="B267" s="12" t="s">
        <v>544</v>
      </c>
      <c r="C267" s="13" t="s">
        <v>246</v>
      </c>
      <c r="D267" s="14">
        <v>48200</v>
      </c>
      <c r="E267" s="14">
        <v>73676.220000000016</v>
      </c>
      <c r="F267" s="14">
        <v>73676.220000000016</v>
      </c>
      <c r="G267" s="14"/>
      <c r="H267" s="15">
        <v>0</v>
      </c>
      <c r="I267" s="14">
        <v>4.9800000000000004</v>
      </c>
      <c r="J267" s="14">
        <v>0</v>
      </c>
      <c r="K267" s="14">
        <v>366907.5756000001</v>
      </c>
    </row>
    <row r="268" spans="1:11">
      <c r="A268" s="12" t="s">
        <v>545</v>
      </c>
      <c r="B268" s="12" t="s">
        <v>546</v>
      </c>
      <c r="C268" s="13" t="s">
        <v>30</v>
      </c>
      <c r="D268" s="14">
        <v>36</v>
      </c>
      <c r="E268" s="14">
        <v>0</v>
      </c>
      <c r="F268" s="14">
        <v>0</v>
      </c>
      <c r="G268" s="14"/>
      <c r="H268" s="15">
        <v>0</v>
      </c>
      <c r="I268" s="14">
        <v>2347.66</v>
      </c>
      <c r="J268" s="14">
        <v>0</v>
      </c>
      <c r="K268" s="14">
        <v>0</v>
      </c>
    </row>
    <row r="269" spans="1:11">
      <c r="A269" s="12" t="s">
        <v>547</v>
      </c>
      <c r="B269" s="12" t="s">
        <v>548</v>
      </c>
      <c r="C269" s="13" t="s">
        <v>30</v>
      </c>
      <c r="D269" s="14">
        <v>2206</v>
      </c>
      <c r="E269" s="14">
        <v>1.1368683772161603E-13</v>
      </c>
      <c r="F269" s="14">
        <v>0</v>
      </c>
      <c r="G269" s="14"/>
      <c r="H269" s="15">
        <v>1.1368683772161603E-13</v>
      </c>
      <c r="I269" s="14">
        <v>24.38</v>
      </c>
      <c r="J269" s="14">
        <v>0</v>
      </c>
      <c r="K269" s="14">
        <v>2.7716851036529987E-12</v>
      </c>
    </row>
    <row r="270" spans="1:11" ht="24">
      <c r="A270" s="12" t="s">
        <v>549</v>
      </c>
      <c r="B270" s="12" t="s">
        <v>550</v>
      </c>
      <c r="C270" s="13" t="s">
        <v>30</v>
      </c>
      <c r="D270" s="14">
        <v>8</v>
      </c>
      <c r="E270" s="14">
        <v>0</v>
      </c>
      <c r="F270" s="14">
        <v>0</v>
      </c>
      <c r="G270" s="14"/>
      <c r="H270" s="15">
        <v>0</v>
      </c>
      <c r="I270" s="14">
        <v>4384.0200000000004</v>
      </c>
      <c r="J270" s="14">
        <v>0</v>
      </c>
      <c r="K270" s="14">
        <v>0</v>
      </c>
    </row>
    <row r="271" spans="1:11">
      <c r="A271" s="12" t="s">
        <v>551</v>
      </c>
      <c r="B271" s="12" t="s">
        <v>552</v>
      </c>
      <c r="C271" s="13" t="s">
        <v>30</v>
      </c>
      <c r="D271" s="14">
        <v>1</v>
      </c>
      <c r="E271" s="14">
        <v>0</v>
      </c>
      <c r="F271" s="14">
        <v>0</v>
      </c>
      <c r="G271" s="14"/>
      <c r="H271" s="15">
        <v>0</v>
      </c>
      <c r="I271" s="14">
        <v>2526.92</v>
      </c>
      <c r="J271" s="14">
        <v>0</v>
      </c>
      <c r="K271" s="14">
        <v>0</v>
      </c>
    </row>
    <row r="272" spans="1:11">
      <c r="A272" s="12" t="s">
        <v>553</v>
      </c>
      <c r="B272" s="12" t="s">
        <v>554</v>
      </c>
      <c r="C272" s="13" t="s">
        <v>30</v>
      </c>
      <c r="D272" s="14">
        <v>6</v>
      </c>
      <c r="E272" s="14">
        <v>0</v>
      </c>
      <c r="F272" s="14">
        <v>0</v>
      </c>
      <c r="G272" s="14"/>
      <c r="H272" s="15">
        <v>0</v>
      </c>
      <c r="I272" s="14">
        <v>3837.23</v>
      </c>
      <c r="J272" s="14">
        <v>0</v>
      </c>
      <c r="K272" s="14">
        <v>0</v>
      </c>
    </row>
    <row r="273" spans="1:11">
      <c r="A273" s="12" t="s">
        <v>555</v>
      </c>
      <c r="B273" s="12" t="s">
        <v>556</v>
      </c>
      <c r="C273" s="13" t="s">
        <v>30</v>
      </c>
      <c r="D273" s="14">
        <v>220</v>
      </c>
      <c r="E273" s="14">
        <v>0</v>
      </c>
      <c r="F273" s="14">
        <v>0</v>
      </c>
      <c r="G273" s="14"/>
      <c r="H273" s="15">
        <v>0</v>
      </c>
      <c r="I273" s="14">
        <v>42.66</v>
      </c>
      <c r="J273" s="14">
        <v>0</v>
      </c>
      <c r="K273" s="14">
        <v>0</v>
      </c>
    </row>
    <row r="274" spans="1:11">
      <c r="A274" s="12" t="s">
        <v>557</v>
      </c>
      <c r="B274" s="12" t="s">
        <v>558</v>
      </c>
      <c r="C274" s="13" t="s">
        <v>246</v>
      </c>
      <c r="D274" s="14">
        <v>425</v>
      </c>
      <c r="E274" s="14">
        <v>0</v>
      </c>
      <c r="F274" s="14">
        <v>0</v>
      </c>
      <c r="G274" s="14"/>
      <c r="H274" s="15">
        <v>0</v>
      </c>
      <c r="I274" s="14">
        <v>74.760000000000005</v>
      </c>
      <c r="J274" s="14">
        <v>0</v>
      </c>
      <c r="K274" s="14">
        <v>0</v>
      </c>
    </row>
    <row r="275" spans="1:11">
      <c r="A275" s="12" t="s">
        <v>559</v>
      </c>
      <c r="B275" s="12" t="s">
        <v>560</v>
      </c>
      <c r="C275" s="13" t="s">
        <v>30</v>
      </c>
      <c r="D275" s="14">
        <v>11</v>
      </c>
      <c r="E275" s="14">
        <v>205</v>
      </c>
      <c r="F275" s="14">
        <v>205</v>
      </c>
      <c r="G275" s="14"/>
      <c r="H275" s="15">
        <v>0</v>
      </c>
      <c r="I275" s="14">
        <v>149.97</v>
      </c>
      <c r="J275" s="14">
        <v>0</v>
      </c>
      <c r="K275" s="14">
        <v>30743.85</v>
      </c>
    </row>
    <row r="276" spans="1:11">
      <c r="A276" s="12" t="s">
        <v>561</v>
      </c>
      <c r="B276" s="12" t="s">
        <v>562</v>
      </c>
      <c r="C276" s="13" t="s">
        <v>30</v>
      </c>
      <c r="D276" s="14">
        <v>48</v>
      </c>
      <c r="E276" s="14">
        <v>0</v>
      </c>
      <c r="F276" s="14">
        <v>0</v>
      </c>
      <c r="G276" s="14"/>
      <c r="H276" s="15">
        <v>0</v>
      </c>
      <c r="I276" s="14">
        <v>411.04</v>
      </c>
      <c r="J276" s="14">
        <v>0</v>
      </c>
      <c r="K276" s="14">
        <v>0</v>
      </c>
    </row>
    <row r="277" spans="1:11">
      <c r="A277" s="12" t="s">
        <v>563</v>
      </c>
      <c r="B277" s="12" t="s">
        <v>564</v>
      </c>
      <c r="C277" s="13" t="s">
        <v>30</v>
      </c>
      <c r="D277" s="14">
        <v>3</v>
      </c>
      <c r="E277" s="14">
        <v>0</v>
      </c>
      <c r="F277" s="14">
        <v>0</v>
      </c>
      <c r="G277" s="14"/>
      <c r="H277" s="15">
        <v>0</v>
      </c>
      <c r="I277" s="14">
        <v>3416.11</v>
      </c>
      <c r="J277" s="14">
        <v>0</v>
      </c>
      <c r="K277" s="14">
        <v>0</v>
      </c>
    </row>
    <row r="278" spans="1:11">
      <c r="A278" s="12" t="s">
        <v>565</v>
      </c>
      <c r="B278" s="12" t="s">
        <v>566</v>
      </c>
      <c r="C278" s="13" t="s">
        <v>246</v>
      </c>
      <c r="D278" s="14">
        <v>1585</v>
      </c>
      <c r="E278" s="14">
        <v>0</v>
      </c>
      <c r="F278" s="14">
        <v>0</v>
      </c>
      <c r="G278" s="14"/>
      <c r="H278" s="15">
        <v>0</v>
      </c>
      <c r="I278" s="14">
        <v>3.18</v>
      </c>
      <c r="J278" s="14">
        <v>0</v>
      </c>
      <c r="K278" s="14">
        <v>0</v>
      </c>
    </row>
    <row r="279" spans="1:11">
      <c r="A279" s="12" t="s">
        <v>567</v>
      </c>
      <c r="B279" s="12" t="s">
        <v>568</v>
      </c>
      <c r="C279" s="13" t="s">
        <v>246</v>
      </c>
      <c r="D279" s="14">
        <v>4565</v>
      </c>
      <c r="E279" s="14">
        <v>0</v>
      </c>
      <c r="F279" s="14">
        <v>0</v>
      </c>
      <c r="G279" s="14"/>
      <c r="H279" s="15">
        <v>0</v>
      </c>
      <c r="I279" s="14">
        <v>4.7300000000000004</v>
      </c>
      <c r="J279" s="14">
        <v>0</v>
      </c>
      <c r="K279" s="14">
        <v>0</v>
      </c>
    </row>
    <row r="280" spans="1:11">
      <c r="A280" s="21" t="s">
        <v>569</v>
      </c>
      <c r="B280" s="21" t="s">
        <v>570</v>
      </c>
      <c r="C280" s="22" t="s">
        <v>246</v>
      </c>
      <c r="D280" s="14">
        <v>0</v>
      </c>
      <c r="E280" s="14">
        <v>9228.130000000001</v>
      </c>
      <c r="F280" s="14">
        <v>9228.130000000001</v>
      </c>
      <c r="G280" s="14"/>
      <c r="H280" s="15">
        <v>0</v>
      </c>
      <c r="I280" s="14">
        <v>10.24</v>
      </c>
      <c r="J280" s="14">
        <v>0</v>
      </c>
      <c r="K280" s="14">
        <v>94496.051200000016</v>
      </c>
    </row>
    <row r="281" spans="1:11">
      <c r="A281" s="21" t="s">
        <v>571</v>
      </c>
      <c r="B281" s="21" t="s">
        <v>572</v>
      </c>
      <c r="C281" s="22" t="s">
        <v>246</v>
      </c>
      <c r="D281" s="14">
        <v>0</v>
      </c>
      <c r="E281" s="14">
        <v>13860.72</v>
      </c>
      <c r="F281" s="14">
        <v>13860.72</v>
      </c>
      <c r="G281" s="14"/>
      <c r="H281" s="15">
        <v>0</v>
      </c>
      <c r="I281" s="14">
        <v>14.66</v>
      </c>
      <c r="J281" s="14">
        <v>0</v>
      </c>
      <c r="K281" s="14">
        <v>203198.15519999998</v>
      </c>
    </row>
    <row r="282" spans="1:11">
      <c r="A282" s="21" t="s">
        <v>573</v>
      </c>
      <c r="B282" s="21" t="s">
        <v>574</v>
      </c>
      <c r="C282" s="22" t="s">
        <v>246</v>
      </c>
      <c r="D282" s="14">
        <v>0</v>
      </c>
      <c r="E282" s="14">
        <v>4418.1000000000004</v>
      </c>
      <c r="F282" s="14">
        <v>4418.1000000000004</v>
      </c>
      <c r="G282" s="14"/>
      <c r="H282" s="15">
        <v>0</v>
      </c>
      <c r="I282" s="14">
        <v>20.67</v>
      </c>
      <c r="J282" s="14">
        <v>0</v>
      </c>
      <c r="K282" s="14">
        <v>91322.127000000022</v>
      </c>
    </row>
    <row r="283" spans="1:11">
      <c r="A283" s="21" t="s">
        <v>575</v>
      </c>
      <c r="B283" s="21" t="s">
        <v>576</v>
      </c>
      <c r="C283" s="22" t="s">
        <v>246</v>
      </c>
      <c r="D283" s="14">
        <v>0</v>
      </c>
      <c r="E283" s="14">
        <v>2822.7</v>
      </c>
      <c r="F283" s="14">
        <v>2822.7</v>
      </c>
      <c r="G283" s="14"/>
      <c r="H283" s="15">
        <v>0</v>
      </c>
      <c r="I283" s="14">
        <v>27.96</v>
      </c>
      <c r="J283" s="14">
        <v>0</v>
      </c>
      <c r="K283" s="14">
        <v>78922.691999999995</v>
      </c>
    </row>
    <row r="284" spans="1:11">
      <c r="A284" s="21" t="s">
        <v>577</v>
      </c>
      <c r="B284" s="21" t="s">
        <v>578</v>
      </c>
      <c r="C284" s="22" t="s">
        <v>246</v>
      </c>
      <c r="D284" s="14">
        <v>0</v>
      </c>
      <c r="E284" s="14">
        <v>1585.5</v>
      </c>
      <c r="F284" s="14">
        <v>1585.5</v>
      </c>
      <c r="G284" s="14"/>
      <c r="H284" s="15">
        <v>0</v>
      </c>
      <c r="I284" s="14">
        <v>40.840000000000003</v>
      </c>
      <c r="J284" s="14">
        <v>0</v>
      </c>
      <c r="K284" s="14">
        <v>64751.820000000007</v>
      </c>
    </row>
    <row r="285" spans="1:11">
      <c r="A285" s="21" t="s">
        <v>579</v>
      </c>
      <c r="B285" s="21" t="s">
        <v>580</v>
      </c>
      <c r="C285" s="22" t="s">
        <v>246</v>
      </c>
      <c r="D285" s="14">
        <v>0</v>
      </c>
      <c r="E285" s="14">
        <v>-2.8421709430404007E-14</v>
      </c>
      <c r="F285" s="14">
        <v>0</v>
      </c>
      <c r="G285" s="14"/>
      <c r="H285" s="15">
        <v>-2.8421709430404007E-14</v>
      </c>
      <c r="I285" s="14">
        <v>86.61</v>
      </c>
      <c r="J285" s="14">
        <v>0</v>
      </c>
      <c r="K285" s="14">
        <v>-2.4616042537672911E-12</v>
      </c>
    </row>
    <row r="286" spans="1:11">
      <c r="A286" s="21" t="s">
        <v>581</v>
      </c>
      <c r="B286" s="24" t="s">
        <v>582</v>
      </c>
      <c r="C286" s="22" t="s">
        <v>246</v>
      </c>
      <c r="D286" s="14">
        <v>0</v>
      </c>
      <c r="E286" s="14">
        <v>425.73</v>
      </c>
      <c r="F286" s="14">
        <v>425.72670000000005</v>
      </c>
      <c r="G286" s="14"/>
      <c r="H286" s="15">
        <v>3.2999999999674401E-3</v>
      </c>
      <c r="I286" s="14">
        <v>64.78</v>
      </c>
      <c r="J286" s="14">
        <v>0</v>
      </c>
      <c r="K286" s="14">
        <v>27578.789400000001</v>
      </c>
    </row>
    <row r="287" spans="1:11">
      <c r="A287" s="21" t="s">
        <v>583</v>
      </c>
      <c r="B287" s="24" t="s">
        <v>584</v>
      </c>
      <c r="C287" s="22" t="s">
        <v>246</v>
      </c>
      <c r="D287" s="14">
        <v>0</v>
      </c>
      <c r="E287" s="14">
        <v>1767.28</v>
      </c>
      <c r="F287" s="14">
        <v>1767.2800000000002</v>
      </c>
      <c r="G287" s="14"/>
      <c r="H287" s="15">
        <v>-2.2737367544323206E-13</v>
      </c>
      <c r="I287" s="14">
        <v>65.459999999999994</v>
      </c>
      <c r="J287" s="14">
        <v>0</v>
      </c>
      <c r="K287" s="14">
        <v>115686.14879999998</v>
      </c>
    </row>
    <row r="288" spans="1:11">
      <c r="A288" s="21" t="s">
        <v>585</v>
      </c>
      <c r="B288" s="25" t="s">
        <v>586</v>
      </c>
      <c r="C288" s="22" t="s">
        <v>30</v>
      </c>
      <c r="D288" s="14">
        <v>0</v>
      </c>
      <c r="E288" s="14">
        <v>65</v>
      </c>
      <c r="F288" s="14">
        <v>65</v>
      </c>
      <c r="G288" s="14"/>
      <c r="H288" s="15">
        <v>0</v>
      </c>
      <c r="I288" s="14">
        <v>39.75</v>
      </c>
      <c r="J288" s="14">
        <v>0</v>
      </c>
      <c r="K288" s="14">
        <v>2583.75</v>
      </c>
    </row>
    <row r="289" spans="1:11">
      <c r="A289" s="21" t="s">
        <v>587</v>
      </c>
      <c r="B289" s="21" t="s">
        <v>588</v>
      </c>
      <c r="C289" s="22" t="s">
        <v>246</v>
      </c>
      <c r="D289" s="14">
        <v>0</v>
      </c>
      <c r="E289" s="14">
        <v>234.6</v>
      </c>
      <c r="F289" s="14">
        <v>234.6</v>
      </c>
      <c r="G289" s="14"/>
      <c r="H289" s="15">
        <v>0</v>
      </c>
      <c r="I289" s="14">
        <v>12.3</v>
      </c>
      <c r="J289" s="14">
        <v>0</v>
      </c>
      <c r="K289" s="14">
        <v>2885.58</v>
      </c>
    </row>
    <row r="290" spans="1:11">
      <c r="A290" s="21" t="s">
        <v>589</v>
      </c>
      <c r="B290" s="21" t="s">
        <v>590</v>
      </c>
      <c r="C290" s="22" t="s">
        <v>246</v>
      </c>
      <c r="D290" s="14">
        <v>0</v>
      </c>
      <c r="E290" s="14">
        <v>165.49</v>
      </c>
      <c r="F290" s="14">
        <v>165.49</v>
      </c>
      <c r="G290" s="14"/>
      <c r="H290" s="15">
        <v>0</v>
      </c>
      <c r="I290" s="14">
        <v>24.39</v>
      </c>
      <c r="J290" s="14">
        <v>0</v>
      </c>
      <c r="K290" s="14">
        <v>4036.3011000000001</v>
      </c>
    </row>
    <row r="291" spans="1:11">
      <c r="A291" s="21" t="s">
        <v>591</v>
      </c>
      <c r="B291" s="21" t="s">
        <v>592</v>
      </c>
      <c r="C291" s="22" t="s">
        <v>246</v>
      </c>
      <c r="D291" s="14">
        <v>0</v>
      </c>
      <c r="E291" s="14">
        <v>6.5</v>
      </c>
      <c r="F291" s="14">
        <v>6.5</v>
      </c>
      <c r="G291" s="14"/>
      <c r="H291" s="15">
        <v>0</v>
      </c>
      <c r="I291" s="14">
        <v>39.78</v>
      </c>
      <c r="J291" s="14">
        <v>0</v>
      </c>
      <c r="K291" s="14">
        <v>258.57</v>
      </c>
    </row>
    <row r="292" spans="1:11">
      <c r="A292" s="9" t="s">
        <v>593</v>
      </c>
      <c r="B292" s="9" t="s">
        <v>594</v>
      </c>
      <c r="C292" s="9"/>
      <c r="D292" s="9"/>
      <c r="E292" s="14">
        <v>0</v>
      </c>
      <c r="F292" s="14">
        <v>0</v>
      </c>
      <c r="G292" s="9"/>
      <c r="H292" s="15">
        <v>0</v>
      </c>
      <c r="I292" s="9"/>
      <c r="J292" s="14">
        <v>0</v>
      </c>
      <c r="K292" s="14">
        <v>0</v>
      </c>
    </row>
    <row r="293" spans="1:11">
      <c r="A293" s="9" t="s">
        <v>595</v>
      </c>
      <c r="B293" s="9" t="s">
        <v>594</v>
      </c>
      <c r="C293" s="9"/>
      <c r="D293" s="9"/>
      <c r="E293" s="14">
        <v>0</v>
      </c>
      <c r="F293" s="14">
        <v>0</v>
      </c>
      <c r="G293" s="9"/>
      <c r="H293" s="15">
        <v>0</v>
      </c>
      <c r="I293" s="9"/>
      <c r="J293" s="14">
        <v>0</v>
      </c>
      <c r="K293" s="14">
        <v>0</v>
      </c>
    </row>
    <row r="294" spans="1:11">
      <c r="A294" s="12" t="s">
        <v>596</v>
      </c>
      <c r="B294" s="12" t="s">
        <v>597</v>
      </c>
      <c r="C294" s="13" t="s">
        <v>246</v>
      </c>
      <c r="D294" s="14">
        <v>425</v>
      </c>
      <c r="E294" s="14">
        <v>173.85</v>
      </c>
      <c r="F294" s="14">
        <v>173.85000000000002</v>
      </c>
      <c r="G294" s="14"/>
      <c r="H294" s="15">
        <v>-2.8421709430404007E-14</v>
      </c>
      <c r="I294" s="14">
        <v>57.68</v>
      </c>
      <c r="J294" s="14">
        <v>0</v>
      </c>
      <c r="K294" s="14">
        <v>10027.668</v>
      </c>
    </row>
    <row r="295" spans="1:11">
      <c r="A295" s="12" t="s">
        <v>598</v>
      </c>
      <c r="B295" s="12" t="s">
        <v>599</v>
      </c>
      <c r="C295" s="13" t="s">
        <v>246</v>
      </c>
      <c r="D295" s="14">
        <v>329</v>
      </c>
      <c r="E295" s="14">
        <v>707.63000000000011</v>
      </c>
      <c r="F295" s="14">
        <v>707.63000000000011</v>
      </c>
      <c r="G295" s="14"/>
      <c r="H295" s="15">
        <v>0</v>
      </c>
      <c r="I295" s="14">
        <v>26.26</v>
      </c>
      <c r="J295" s="14">
        <v>0</v>
      </c>
      <c r="K295" s="14">
        <v>18582.363800000003</v>
      </c>
    </row>
    <row r="296" spans="1:11">
      <c r="A296" s="12" t="s">
        <v>600</v>
      </c>
      <c r="B296" s="12" t="s">
        <v>601</v>
      </c>
      <c r="C296" s="13" t="s">
        <v>246</v>
      </c>
      <c r="D296" s="14">
        <v>517</v>
      </c>
      <c r="E296" s="14">
        <v>466.43950000000001</v>
      </c>
      <c r="F296" s="14">
        <v>466.44</v>
      </c>
      <c r="G296" s="14"/>
      <c r="H296" s="15">
        <v>-4.9999999998817657E-4</v>
      </c>
      <c r="I296" s="14">
        <v>17.149999999999999</v>
      </c>
      <c r="J296" s="14">
        <v>0</v>
      </c>
      <c r="K296" s="14">
        <v>7999.4374249999992</v>
      </c>
    </row>
    <row r="297" spans="1:11">
      <c r="A297" s="12" t="s">
        <v>602</v>
      </c>
      <c r="B297" s="12" t="s">
        <v>603</v>
      </c>
      <c r="C297" s="13" t="s">
        <v>246</v>
      </c>
      <c r="D297" s="14">
        <v>766</v>
      </c>
      <c r="E297" s="14">
        <v>1035.55</v>
      </c>
      <c r="F297" s="14">
        <v>1035.5500000000002</v>
      </c>
      <c r="G297" s="14"/>
      <c r="H297" s="15">
        <v>-2.2737367544323206E-13</v>
      </c>
      <c r="I297" s="14">
        <v>11.64</v>
      </c>
      <c r="J297" s="14">
        <v>0</v>
      </c>
      <c r="K297" s="14">
        <v>12053.802</v>
      </c>
    </row>
    <row r="298" spans="1:11">
      <c r="A298" s="12" t="s">
        <v>604</v>
      </c>
      <c r="B298" s="12" t="s">
        <v>605</v>
      </c>
      <c r="C298" s="13" t="s">
        <v>30</v>
      </c>
      <c r="D298" s="14">
        <v>32</v>
      </c>
      <c r="E298" s="14">
        <v>44</v>
      </c>
      <c r="F298" s="14">
        <v>44</v>
      </c>
      <c r="G298" s="14"/>
      <c r="H298" s="15">
        <v>0</v>
      </c>
      <c r="I298" s="14">
        <v>85.09</v>
      </c>
      <c r="J298" s="14">
        <v>0</v>
      </c>
      <c r="K298" s="14">
        <v>3743.96</v>
      </c>
    </row>
    <row r="299" spans="1:11">
      <c r="A299" s="12" t="s">
        <v>606</v>
      </c>
      <c r="B299" s="12" t="s">
        <v>607</v>
      </c>
      <c r="C299" s="13" t="s">
        <v>30</v>
      </c>
      <c r="D299" s="14">
        <v>8</v>
      </c>
      <c r="E299" s="14">
        <v>9</v>
      </c>
      <c r="F299" s="14">
        <v>9</v>
      </c>
      <c r="G299" s="14"/>
      <c r="H299" s="15">
        <v>0</v>
      </c>
      <c r="I299" s="14">
        <v>136.66999999999999</v>
      </c>
      <c r="J299" s="14">
        <v>0</v>
      </c>
      <c r="K299" s="14">
        <v>1230.03</v>
      </c>
    </row>
    <row r="300" spans="1:11">
      <c r="A300" s="12" t="s">
        <v>608</v>
      </c>
      <c r="B300" s="12" t="s">
        <v>609</v>
      </c>
      <c r="C300" s="13" t="s">
        <v>30</v>
      </c>
      <c r="D300" s="14">
        <v>26</v>
      </c>
      <c r="E300" s="14">
        <v>77</v>
      </c>
      <c r="F300" s="14">
        <v>77</v>
      </c>
      <c r="G300" s="14"/>
      <c r="H300" s="15">
        <v>0</v>
      </c>
      <c r="I300" s="14">
        <v>38.380000000000003</v>
      </c>
      <c r="J300" s="14">
        <v>0</v>
      </c>
      <c r="K300" s="14">
        <v>2955.26</v>
      </c>
    </row>
    <row r="301" spans="1:11">
      <c r="A301" s="12" t="s">
        <v>610</v>
      </c>
      <c r="B301" s="12" t="s">
        <v>611</v>
      </c>
      <c r="C301" s="13" t="s">
        <v>30</v>
      </c>
      <c r="D301" s="14">
        <v>8</v>
      </c>
      <c r="E301" s="14">
        <v>0</v>
      </c>
      <c r="F301" s="14">
        <v>0</v>
      </c>
      <c r="G301" s="14"/>
      <c r="H301" s="15">
        <v>0</v>
      </c>
      <c r="I301" s="14">
        <v>32.42</v>
      </c>
      <c r="J301" s="14">
        <v>0</v>
      </c>
      <c r="K301" s="14">
        <v>0</v>
      </c>
    </row>
    <row r="302" spans="1:11">
      <c r="A302" s="12" t="s">
        <v>612</v>
      </c>
      <c r="B302" s="12" t="s">
        <v>613</v>
      </c>
      <c r="C302" s="13" t="s">
        <v>30</v>
      </c>
      <c r="D302" s="14">
        <v>6</v>
      </c>
      <c r="E302" s="14">
        <v>5</v>
      </c>
      <c r="F302" s="14">
        <v>5</v>
      </c>
      <c r="G302" s="14"/>
      <c r="H302" s="15">
        <v>0</v>
      </c>
      <c r="I302" s="14">
        <v>331.65</v>
      </c>
      <c r="J302" s="14">
        <v>0</v>
      </c>
      <c r="K302" s="14">
        <v>1658.25</v>
      </c>
    </row>
    <row r="303" spans="1:11">
      <c r="A303" s="12" t="s">
        <v>614</v>
      </c>
      <c r="B303" s="12" t="s">
        <v>615</v>
      </c>
      <c r="C303" s="13" t="s">
        <v>30</v>
      </c>
      <c r="D303" s="14">
        <v>18</v>
      </c>
      <c r="E303" s="14">
        <v>0</v>
      </c>
      <c r="F303" s="14">
        <v>0</v>
      </c>
      <c r="G303" s="14"/>
      <c r="H303" s="15">
        <v>0</v>
      </c>
      <c r="I303" s="14">
        <v>85.55</v>
      </c>
      <c r="J303" s="14">
        <v>0</v>
      </c>
      <c r="K303" s="14">
        <v>0</v>
      </c>
    </row>
    <row r="304" spans="1:11">
      <c r="A304" s="9" t="s">
        <v>616</v>
      </c>
      <c r="B304" s="9" t="s">
        <v>617</v>
      </c>
      <c r="C304" s="9"/>
      <c r="D304" s="9"/>
      <c r="E304" s="14">
        <v>0</v>
      </c>
      <c r="F304" s="14">
        <v>0</v>
      </c>
      <c r="G304" s="9"/>
      <c r="H304" s="15">
        <v>0</v>
      </c>
      <c r="I304" s="9"/>
      <c r="J304" s="14">
        <v>0</v>
      </c>
      <c r="K304" s="14">
        <v>0</v>
      </c>
    </row>
    <row r="305" spans="1:11">
      <c r="A305" s="9" t="s">
        <v>618</v>
      </c>
      <c r="B305" s="9" t="s">
        <v>619</v>
      </c>
      <c r="C305" s="9"/>
      <c r="D305" s="9"/>
      <c r="E305" s="14">
        <v>0</v>
      </c>
      <c r="F305" s="14">
        <v>0</v>
      </c>
      <c r="G305" s="9"/>
      <c r="H305" s="15">
        <v>0</v>
      </c>
      <c r="I305" s="9"/>
      <c r="J305" s="14">
        <v>0</v>
      </c>
      <c r="K305" s="14">
        <v>0</v>
      </c>
    </row>
    <row r="306" spans="1:11">
      <c r="A306" s="12" t="s">
        <v>620</v>
      </c>
      <c r="B306" s="12" t="s">
        <v>621</v>
      </c>
      <c r="C306" s="13" t="s">
        <v>30</v>
      </c>
      <c r="D306" s="14">
        <v>126</v>
      </c>
      <c r="E306" s="14">
        <v>490</v>
      </c>
      <c r="F306" s="14">
        <v>490</v>
      </c>
      <c r="G306" s="14"/>
      <c r="H306" s="15">
        <v>0</v>
      </c>
      <c r="I306" s="14">
        <v>61.94</v>
      </c>
      <c r="J306" s="14">
        <v>0</v>
      </c>
      <c r="K306" s="14">
        <v>30350.6</v>
      </c>
    </row>
    <row r="307" spans="1:11">
      <c r="A307" s="9" t="s">
        <v>622</v>
      </c>
      <c r="B307" s="9" t="s">
        <v>623</v>
      </c>
      <c r="C307" s="9"/>
      <c r="D307" s="9"/>
      <c r="E307" s="14">
        <v>0</v>
      </c>
      <c r="F307" s="14">
        <v>0</v>
      </c>
      <c r="G307" s="9"/>
      <c r="H307" s="15">
        <v>0</v>
      </c>
      <c r="I307" s="9"/>
      <c r="J307" s="14">
        <v>0</v>
      </c>
      <c r="K307" s="14">
        <v>0</v>
      </c>
    </row>
    <row r="308" spans="1:11">
      <c r="A308" s="12" t="s">
        <v>624</v>
      </c>
      <c r="B308" s="12" t="s">
        <v>625</v>
      </c>
      <c r="C308" s="13" t="s">
        <v>30</v>
      </c>
      <c r="D308" s="14">
        <v>32</v>
      </c>
      <c r="E308" s="14">
        <v>0</v>
      </c>
      <c r="F308" s="14">
        <v>0</v>
      </c>
      <c r="G308" s="14"/>
      <c r="H308" s="15">
        <v>0</v>
      </c>
      <c r="I308" s="14">
        <v>142.29</v>
      </c>
      <c r="J308" s="14">
        <v>0</v>
      </c>
      <c r="K308" s="14">
        <v>0</v>
      </c>
    </row>
    <row r="309" spans="1:11">
      <c r="A309" s="12" t="s">
        <v>626</v>
      </c>
      <c r="B309" s="12" t="s">
        <v>627</v>
      </c>
      <c r="C309" s="13" t="s">
        <v>30</v>
      </c>
      <c r="D309" s="14">
        <v>70</v>
      </c>
      <c r="E309" s="14">
        <v>46</v>
      </c>
      <c r="F309" s="14">
        <v>46</v>
      </c>
      <c r="G309" s="14"/>
      <c r="H309" s="15">
        <v>0</v>
      </c>
      <c r="I309" s="14">
        <v>502.29</v>
      </c>
      <c r="J309" s="14">
        <v>0</v>
      </c>
      <c r="K309" s="14">
        <v>23105.34</v>
      </c>
    </row>
    <row r="310" spans="1:11">
      <c r="A310" s="12" t="s">
        <v>628</v>
      </c>
      <c r="B310" s="12" t="s">
        <v>629</v>
      </c>
      <c r="C310" s="13" t="s">
        <v>30</v>
      </c>
      <c r="D310" s="14">
        <v>49</v>
      </c>
      <c r="E310" s="14">
        <v>0</v>
      </c>
      <c r="F310" s="14">
        <v>0</v>
      </c>
      <c r="G310" s="14"/>
      <c r="H310" s="15">
        <v>0</v>
      </c>
      <c r="I310" s="14">
        <v>134.79</v>
      </c>
      <c r="J310" s="14">
        <v>0</v>
      </c>
      <c r="K310" s="14">
        <v>0</v>
      </c>
    </row>
    <row r="311" spans="1:11">
      <c r="A311" s="12" t="s">
        <v>630</v>
      </c>
      <c r="B311" s="12" t="s">
        <v>631</v>
      </c>
      <c r="C311" s="13" t="s">
        <v>30</v>
      </c>
      <c r="D311" s="14">
        <v>151</v>
      </c>
      <c r="E311" s="14">
        <v>157</v>
      </c>
      <c r="F311" s="14">
        <v>157</v>
      </c>
      <c r="G311" s="14"/>
      <c r="H311" s="15">
        <v>0</v>
      </c>
      <c r="I311" s="14">
        <v>114.39</v>
      </c>
      <c r="J311" s="14">
        <v>0</v>
      </c>
      <c r="K311" s="14">
        <v>17959.23</v>
      </c>
    </row>
    <row r="312" spans="1:11">
      <c r="A312" s="12" t="s">
        <v>632</v>
      </c>
      <c r="B312" s="12" t="s">
        <v>633</v>
      </c>
      <c r="C312" s="13" t="s">
        <v>30</v>
      </c>
      <c r="D312" s="14">
        <v>5</v>
      </c>
      <c r="E312" s="14">
        <v>157</v>
      </c>
      <c r="F312" s="14">
        <v>157</v>
      </c>
      <c r="G312" s="14"/>
      <c r="H312" s="15">
        <v>0</v>
      </c>
      <c r="I312" s="14">
        <v>29.49</v>
      </c>
      <c r="J312" s="14">
        <v>0</v>
      </c>
      <c r="K312" s="14">
        <v>4629.9299999999994</v>
      </c>
    </row>
    <row r="313" spans="1:11">
      <c r="A313" s="12" t="s">
        <v>634</v>
      </c>
      <c r="B313" s="12" t="s">
        <v>635</v>
      </c>
      <c r="C313" s="13" t="s">
        <v>30</v>
      </c>
      <c r="D313" s="14">
        <v>180</v>
      </c>
      <c r="E313" s="14">
        <v>157</v>
      </c>
      <c r="F313" s="14">
        <v>157</v>
      </c>
      <c r="G313" s="14"/>
      <c r="H313" s="15">
        <v>0</v>
      </c>
      <c r="I313" s="14">
        <v>0.81</v>
      </c>
      <c r="J313" s="14">
        <v>0</v>
      </c>
      <c r="K313" s="14">
        <v>127.17</v>
      </c>
    </row>
    <row r="314" spans="1:11">
      <c r="A314" s="12" t="s">
        <v>636</v>
      </c>
      <c r="B314" s="12" t="s">
        <v>637</v>
      </c>
      <c r="C314" s="13" t="s">
        <v>30</v>
      </c>
      <c r="D314" s="14">
        <v>151</v>
      </c>
      <c r="E314" s="14">
        <v>137</v>
      </c>
      <c r="F314" s="14">
        <v>137</v>
      </c>
      <c r="G314" s="14"/>
      <c r="H314" s="15">
        <v>0</v>
      </c>
      <c r="I314" s="14">
        <v>213.4</v>
      </c>
      <c r="J314" s="14">
        <v>0</v>
      </c>
      <c r="K314" s="14">
        <v>29235.8</v>
      </c>
    </row>
    <row r="315" spans="1:11">
      <c r="A315" s="12" t="s">
        <v>638</v>
      </c>
      <c r="B315" s="12" t="s">
        <v>639</v>
      </c>
      <c r="C315" s="13" t="s">
        <v>30</v>
      </c>
      <c r="D315" s="14">
        <v>0</v>
      </c>
      <c r="E315" s="14">
        <v>51</v>
      </c>
      <c r="F315" s="14">
        <v>51</v>
      </c>
      <c r="G315" s="14"/>
      <c r="H315" s="15">
        <v>0</v>
      </c>
      <c r="I315" s="14">
        <v>140.35</v>
      </c>
      <c r="J315" s="14">
        <v>0</v>
      </c>
      <c r="K315" s="14">
        <v>7157.8499999999995</v>
      </c>
    </row>
    <row r="316" spans="1:11">
      <c r="A316" s="12" t="s">
        <v>640</v>
      </c>
      <c r="B316" s="12" t="s">
        <v>641</v>
      </c>
      <c r="C316" s="13" t="s">
        <v>30</v>
      </c>
      <c r="D316" s="14">
        <v>0</v>
      </c>
      <c r="E316" s="14">
        <v>56</v>
      </c>
      <c r="F316" s="14">
        <v>56</v>
      </c>
      <c r="G316" s="14"/>
      <c r="H316" s="15">
        <v>0</v>
      </c>
      <c r="I316" s="14">
        <v>137.85</v>
      </c>
      <c r="J316" s="14">
        <v>0</v>
      </c>
      <c r="K316" s="14">
        <v>7719.5999999999995</v>
      </c>
    </row>
    <row r="317" spans="1:11">
      <c r="A317" s="12" t="s">
        <v>642</v>
      </c>
      <c r="B317" s="12" t="s">
        <v>643</v>
      </c>
      <c r="C317" s="13" t="s">
        <v>30</v>
      </c>
      <c r="D317" s="14">
        <v>0</v>
      </c>
      <c r="E317" s="14">
        <v>379</v>
      </c>
      <c r="F317" s="14">
        <v>379</v>
      </c>
      <c r="G317" s="14"/>
      <c r="H317" s="15">
        <v>0</v>
      </c>
      <c r="I317" s="14">
        <v>114.39</v>
      </c>
      <c r="J317" s="14">
        <v>0</v>
      </c>
      <c r="K317" s="14">
        <v>43353.81</v>
      </c>
    </row>
    <row r="318" spans="1:11">
      <c r="A318" s="9" t="s">
        <v>644</v>
      </c>
      <c r="B318" s="9" t="s">
        <v>645</v>
      </c>
      <c r="C318" s="9"/>
      <c r="D318" s="9"/>
      <c r="E318" s="14">
        <v>0</v>
      </c>
      <c r="F318" s="14">
        <v>0</v>
      </c>
      <c r="G318" s="9"/>
      <c r="H318" s="15">
        <v>0</v>
      </c>
      <c r="I318" s="9"/>
      <c r="J318" s="14">
        <v>0</v>
      </c>
      <c r="K318" s="14">
        <v>0</v>
      </c>
    </row>
    <row r="319" spans="1:11" ht="24">
      <c r="A319" s="12" t="s">
        <v>646</v>
      </c>
      <c r="B319" s="12" t="s">
        <v>647</v>
      </c>
      <c r="C319" s="13" t="s">
        <v>246</v>
      </c>
      <c r="D319" s="14">
        <v>212</v>
      </c>
      <c r="E319" s="14">
        <v>715.17999999999984</v>
      </c>
      <c r="F319" s="14">
        <v>715.17999999999984</v>
      </c>
      <c r="G319" s="14"/>
      <c r="H319" s="15">
        <v>0</v>
      </c>
      <c r="I319" s="14">
        <v>117.08</v>
      </c>
      <c r="J319" s="14">
        <v>0</v>
      </c>
      <c r="K319" s="14">
        <v>83733.27439999998</v>
      </c>
    </row>
    <row r="320" spans="1:11" ht="24">
      <c r="A320" s="12" t="s">
        <v>648</v>
      </c>
      <c r="B320" s="12" t="s">
        <v>649</v>
      </c>
      <c r="C320" s="13" t="s">
        <v>246</v>
      </c>
      <c r="D320" s="14">
        <v>165</v>
      </c>
      <c r="E320" s="14">
        <v>46.45</v>
      </c>
      <c r="F320" s="14">
        <v>46.45</v>
      </c>
      <c r="G320" s="14"/>
      <c r="H320" s="15">
        <v>0</v>
      </c>
      <c r="I320" s="14">
        <v>127.71</v>
      </c>
      <c r="J320" s="14">
        <v>0</v>
      </c>
      <c r="K320" s="14">
        <v>5932.1295</v>
      </c>
    </row>
    <row r="321" spans="1:11" ht="24">
      <c r="A321" s="12" t="s">
        <v>650</v>
      </c>
      <c r="B321" s="12" t="s">
        <v>651</v>
      </c>
      <c r="C321" s="13" t="s">
        <v>246</v>
      </c>
      <c r="D321" s="14">
        <v>268</v>
      </c>
      <c r="E321" s="14">
        <v>72</v>
      </c>
      <c r="F321" s="14">
        <v>72</v>
      </c>
      <c r="G321" s="14"/>
      <c r="H321" s="15">
        <v>0</v>
      </c>
      <c r="I321" s="14">
        <v>147.71</v>
      </c>
      <c r="J321" s="14">
        <v>0</v>
      </c>
      <c r="K321" s="14">
        <v>10635.12</v>
      </c>
    </row>
    <row r="322" spans="1:11">
      <c r="A322" s="12" t="s">
        <v>652</v>
      </c>
      <c r="B322" s="12" t="s">
        <v>653</v>
      </c>
      <c r="C322" s="13" t="s">
        <v>30</v>
      </c>
      <c r="D322" s="14">
        <v>24</v>
      </c>
      <c r="E322" s="14">
        <v>34</v>
      </c>
      <c r="F322" s="14">
        <v>34</v>
      </c>
      <c r="G322" s="14"/>
      <c r="H322" s="15">
        <v>0</v>
      </c>
      <c r="I322" s="14">
        <v>1186.51</v>
      </c>
      <c r="J322" s="14">
        <v>0</v>
      </c>
      <c r="K322" s="14">
        <v>40341.339999999997</v>
      </c>
    </row>
    <row r="323" spans="1:11" ht="24">
      <c r="A323" s="12" t="s">
        <v>654</v>
      </c>
      <c r="B323" s="12" t="s">
        <v>655</v>
      </c>
      <c r="C323" s="13" t="s">
        <v>30</v>
      </c>
      <c r="D323" s="14">
        <v>24</v>
      </c>
      <c r="E323" s="14">
        <v>34</v>
      </c>
      <c r="F323" s="14">
        <v>34</v>
      </c>
      <c r="G323" s="14"/>
      <c r="H323" s="15">
        <v>0</v>
      </c>
      <c r="I323" s="14">
        <v>238.81</v>
      </c>
      <c r="J323" s="14">
        <v>0</v>
      </c>
      <c r="K323" s="14">
        <v>8119.54</v>
      </c>
    </row>
    <row r="324" spans="1:11">
      <c r="A324" s="12" t="s">
        <v>656</v>
      </c>
      <c r="B324" s="12" t="s">
        <v>657</v>
      </c>
      <c r="C324" s="13" t="s">
        <v>30</v>
      </c>
      <c r="D324" s="14">
        <v>24</v>
      </c>
      <c r="E324" s="14">
        <v>34</v>
      </c>
      <c r="F324" s="14">
        <v>34</v>
      </c>
      <c r="G324" s="14"/>
      <c r="H324" s="15">
        <v>0</v>
      </c>
      <c r="I324" s="14">
        <v>54.33</v>
      </c>
      <c r="J324" s="14">
        <v>0</v>
      </c>
      <c r="K324" s="14">
        <v>1847.22</v>
      </c>
    </row>
    <row r="325" spans="1:11">
      <c r="A325" s="12" t="s">
        <v>658</v>
      </c>
      <c r="B325" s="12" t="s">
        <v>659</v>
      </c>
      <c r="C325" s="13" t="s">
        <v>30</v>
      </c>
      <c r="D325" s="14">
        <v>24</v>
      </c>
      <c r="E325" s="14">
        <v>34</v>
      </c>
      <c r="F325" s="14">
        <v>34</v>
      </c>
      <c r="G325" s="14"/>
      <c r="H325" s="15">
        <v>0</v>
      </c>
      <c r="I325" s="14">
        <v>9.77</v>
      </c>
      <c r="J325" s="14">
        <v>0</v>
      </c>
      <c r="K325" s="14">
        <v>332.18</v>
      </c>
    </row>
    <row r="326" spans="1:11">
      <c r="A326" s="12" t="s">
        <v>660</v>
      </c>
      <c r="B326" s="12" t="s">
        <v>661</v>
      </c>
      <c r="C326" s="13" t="s">
        <v>30</v>
      </c>
      <c r="D326" s="14">
        <v>24</v>
      </c>
      <c r="E326" s="14">
        <v>34</v>
      </c>
      <c r="F326" s="14">
        <v>34</v>
      </c>
      <c r="G326" s="14"/>
      <c r="H326" s="15">
        <v>0</v>
      </c>
      <c r="I326" s="14">
        <v>238.26</v>
      </c>
      <c r="J326" s="14">
        <v>0</v>
      </c>
      <c r="K326" s="14">
        <v>8100.84</v>
      </c>
    </row>
    <row r="327" spans="1:11" ht="36">
      <c r="A327" s="12" t="s">
        <v>662</v>
      </c>
      <c r="B327" s="12" t="s">
        <v>663</v>
      </c>
      <c r="C327" s="13" t="s">
        <v>30</v>
      </c>
      <c r="D327" s="14">
        <v>24</v>
      </c>
      <c r="E327" s="14">
        <v>68</v>
      </c>
      <c r="F327" s="14">
        <v>68</v>
      </c>
      <c r="G327" s="14"/>
      <c r="H327" s="15">
        <v>0</v>
      </c>
      <c r="I327" s="14">
        <v>1114.49</v>
      </c>
      <c r="J327" s="14">
        <v>0</v>
      </c>
      <c r="K327" s="14">
        <v>75785.320000000007</v>
      </c>
    </row>
    <row r="328" spans="1:11">
      <c r="A328" s="12" t="s">
        <v>664</v>
      </c>
      <c r="B328" s="12" t="s">
        <v>665</v>
      </c>
      <c r="C328" s="13" t="s">
        <v>30</v>
      </c>
      <c r="D328" s="14">
        <v>2</v>
      </c>
      <c r="E328" s="14">
        <v>0</v>
      </c>
      <c r="F328" s="14">
        <v>0</v>
      </c>
      <c r="G328" s="14"/>
      <c r="H328" s="15">
        <v>0</v>
      </c>
      <c r="I328" s="14">
        <v>792.14</v>
      </c>
      <c r="J328" s="14">
        <v>0</v>
      </c>
      <c r="K328" s="14">
        <v>0</v>
      </c>
    </row>
    <row r="329" spans="1:11" ht="24">
      <c r="A329" s="12" t="s">
        <v>666</v>
      </c>
      <c r="B329" s="12" t="s">
        <v>667</v>
      </c>
      <c r="C329" s="13" t="s">
        <v>30</v>
      </c>
      <c r="D329" s="14">
        <v>7</v>
      </c>
      <c r="E329" s="14">
        <v>7</v>
      </c>
      <c r="F329" s="14">
        <v>7</v>
      </c>
      <c r="G329" s="14"/>
      <c r="H329" s="15">
        <v>0</v>
      </c>
      <c r="I329" s="14">
        <v>283.27</v>
      </c>
      <c r="J329" s="14">
        <v>0</v>
      </c>
      <c r="K329" s="14">
        <v>1982.8899999999999</v>
      </c>
    </row>
    <row r="330" spans="1:11" ht="36">
      <c r="A330" s="12" t="s">
        <v>668</v>
      </c>
      <c r="B330" s="12" t="s">
        <v>669</v>
      </c>
      <c r="C330" s="13" t="s">
        <v>30</v>
      </c>
      <c r="D330" s="14">
        <v>9</v>
      </c>
      <c r="E330" s="14">
        <v>6</v>
      </c>
      <c r="F330" s="14">
        <v>6</v>
      </c>
      <c r="G330" s="14"/>
      <c r="H330" s="15">
        <v>0</v>
      </c>
      <c r="I330" s="14">
        <v>81.91</v>
      </c>
      <c r="J330" s="14">
        <v>0</v>
      </c>
      <c r="K330" s="14">
        <v>491.46</v>
      </c>
    </row>
    <row r="331" spans="1:11" ht="24">
      <c r="A331" s="12" t="s">
        <v>670</v>
      </c>
      <c r="B331" s="12" t="s">
        <v>671</v>
      </c>
      <c r="C331" s="13" t="s">
        <v>30</v>
      </c>
      <c r="D331" s="14">
        <v>5</v>
      </c>
      <c r="E331" s="14">
        <v>8</v>
      </c>
      <c r="F331" s="14">
        <v>8</v>
      </c>
      <c r="G331" s="14"/>
      <c r="H331" s="15">
        <v>0</v>
      </c>
      <c r="I331" s="14">
        <v>424.97</v>
      </c>
      <c r="J331" s="14">
        <v>0</v>
      </c>
      <c r="K331" s="14">
        <v>3399.76</v>
      </c>
    </row>
    <row r="332" spans="1:11" ht="24">
      <c r="A332" s="12" t="s">
        <v>672</v>
      </c>
      <c r="B332" s="12" t="s">
        <v>673</v>
      </c>
      <c r="C332" s="13" t="s">
        <v>30</v>
      </c>
      <c r="D332" s="14">
        <v>5</v>
      </c>
      <c r="E332" s="14">
        <v>0</v>
      </c>
      <c r="F332" s="14">
        <v>0</v>
      </c>
      <c r="G332" s="14"/>
      <c r="H332" s="15">
        <v>0</v>
      </c>
      <c r="I332" s="14">
        <v>302.47000000000003</v>
      </c>
      <c r="J332" s="14">
        <v>0</v>
      </c>
      <c r="K332" s="14">
        <v>0</v>
      </c>
    </row>
    <row r="333" spans="1:11">
      <c r="A333" s="12" t="s">
        <v>674</v>
      </c>
      <c r="B333" s="12" t="s">
        <v>675</v>
      </c>
      <c r="C333" s="13" t="s">
        <v>30</v>
      </c>
      <c r="D333" s="14">
        <v>3</v>
      </c>
      <c r="E333" s="14">
        <v>2</v>
      </c>
      <c r="F333" s="14">
        <v>2</v>
      </c>
      <c r="G333" s="14"/>
      <c r="H333" s="15">
        <v>0</v>
      </c>
      <c r="I333" s="14">
        <v>639.42999999999995</v>
      </c>
      <c r="J333" s="14">
        <v>0</v>
      </c>
      <c r="K333" s="14">
        <v>1278.8599999999999</v>
      </c>
    </row>
    <row r="334" spans="1:11">
      <c r="A334" s="12" t="s">
        <v>676</v>
      </c>
      <c r="B334" s="12" t="s">
        <v>677</v>
      </c>
      <c r="C334" s="13" t="s">
        <v>30</v>
      </c>
      <c r="D334" s="14">
        <v>3</v>
      </c>
      <c r="E334" s="14">
        <v>4</v>
      </c>
      <c r="F334" s="14">
        <v>4</v>
      </c>
      <c r="G334" s="14"/>
      <c r="H334" s="15">
        <v>0</v>
      </c>
      <c r="I334" s="14">
        <v>116.44</v>
      </c>
      <c r="J334" s="14">
        <v>0</v>
      </c>
      <c r="K334" s="14">
        <v>465.76</v>
      </c>
    </row>
    <row r="335" spans="1:11" ht="24">
      <c r="A335" s="12" t="s">
        <v>678</v>
      </c>
      <c r="B335" s="12" t="s">
        <v>679</v>
      </c>
      <c r="C335" s="13" t="s">
        <v>30</v>
      </c>
      <c r="D335" s="14">
        <v>3</v>
      </c>
      <c r="E335" s="14">
        <v>7</v>
      </c>
      <c r="F335" s="14">
        <v>7</v>
      </c>
      <c r="G335" s="14"/>
      <c r="H335" s="15">
        <v>0</v>
      </c>
      <c r="I335" s="14">
        <v>3663.93</v>
      </c>
      <c r="J335" s="14">
        <v>0</v>
      </c>
      <c r="K335" s="14">
        <v>25647.51</v>
      </c>
    </row>
    <row r="336" spans="1:11">
      <c r="A336" s="9" t="s">
        <v>680</v>
      </c>
      <c r="B336" s="9" t="s">
        <v>681</v>
      </c>
      <c r="C336" s="9"/>
      <c r="D336" s="9"/>
      <c r="E336" s="14">
        <v>0</v>
      </c>
      <c r="F336" s="14">
        <v>0</v>
      </c>
      <c r="G336" s="9"/>
      <c r="H336" s="15">
        <v>0</v>
      </c>
      <c r="I336" s="9"/>
      <c r="J336" s="14">
        <v>0</v>
      </c>
      <c r="K336" s="14">
        <v>0</v>
      </c>
    </row>
    <row r="337" spans="1:11">
      <c r="A337" s="9" t="s">
        <v>682</v>
      </c>
      <c r="B337" s="9" t="s">
        <v>683</v>
      </c>
      <c r="C337" s="9"/>
      <c r="D337" s="9"/>
      <c r="E337" s="14">
        <v>0</v>
      </c>
      <c r="F337" s="14">
        <v>0</v>
      </c>
      <c r="G337" s="9"/>
      <c r="H337" s="15">
        <v>0</v>
      </c>
      <c r="I337" s="9"/>
      <c r="J337" s="14">
        <v>0</v>
      </c>
      <c r="K337" s="14">
        <v>0</v>
      </c>
    </row>
    <row r="338" spans="1:11">
      <c r="A338" s="12" t="s">
        <v>684</v>
      </c>
      <c r="B338" s="12" t="s">
        <v>685</v>
      </c>
      <c r="C338" s="13" t="s">
        <v>246</v>
      </c>
      <c r="D338" s="14">
        <v>960</v>
      </c>
      <c r="E338" s="14">
        <v>1177.25</v>
      </c>
      <c r="F338" s="14">
        <v>1177.2499999999998</v>
      </c>
      <c r="G338" s="14"/>
      <c r="H338" s="15">
        <v>2.2737367544323206E-13</v>
      </c>
      <c r="I338" s="14">
        <v>31.5</v>
      </c>
      <c r="J338" s="14">
        <v>0</v>
      </c>
      <c r="K338" s="14">
        <v>37083.375</v>
      </c>
    </row>
    <row r="339" spans="1:11">
      <c r="A339" s="12" t="s">
        <v>686</v>
      </c>
      <c r="B339" s="12" t="s">
        <v>687</v>
      </c>
      <c r="C339" s="13" t="s">
        <v>246</v>
      </c>
      <c r="D339" s="14">
        <v>636</v>
      </c>
      <c r="E339" s="14">
        <v>541.89</v>
      </c>
      <c r="F339" s="14">
        <v>541.8900000000001</v>
      </c>
      <c r="G339" s="14"/>
      <c r="H339" s="15">
        <v>-1.1368683772161603E-13</v>
      </c>
      <c r="I339" s="14">
        <v>20.49</v>
      </c>
      <c r="J339" s="14">
        <v>0</v>
      </c>
      <c r="K339" s="14">
        <v>11103.326099999998</v>
      </c>
    </row>
    <row r="340" spans="1:11">
      <c r="A340" s="12" t="s">
        <v>688</v>
      </c>
      <c r="B340" s="12" t="s">
        <v>689</v>
      </c>
      <c r="C340" s="13" t="s">
        <v>246</v>
      </c>
      <c r="D340" s="14">
        <v>448</v>
      </c>
      <c r="E340" s="14">
        <v>263.7</v>
      </c>
      <c r="F340" s="14">
        <v>263.7</v>
      </c>
      <c r="G340" s="14"/>
      <c r="H340" s="15">
        <v>0</v>
      </c>
      <c r="I340" s="14">
        <v>14.73</v>
      </c>
      <c r="J340" s="14">
        <v>0</v>
      </c>
      <c r="K340" s="14">
        <v>3884.3009999999999</v>
      </c>
    </row>
    <row r="341" spans="1:11">
      <c r="A341" s="12" t="s">
        <v>690</v>
      </c>
      <c r="B341" s="12" t="s">
        <v>691</v>
      </c>
      <c r="C341" s="13" t="s">
        <v>30</v>
      </c>
      <c r="D341" s="14">
        <v>84</v>
      </c>
      <c r="E341" s="14">
        <v>62</v>
      </c>
      <c r="F341" s="14">
        <v>62</v>
      </c>
      <c r="G341" s="14"/>
      <c r="H341" s="15">
        <v>0</v>
      </c>
      <c r="I341" s="14">
        <v>42.6</v>
      </c>
      <c r="J341" s="14">
        <v>0</v>
      </c>
      <c r="K341" s="14">
        <v>2641.2000000000003</v>
      </c>
    </row>
    <row r="342" spans="1:11">
      <c r="A342" s="12" t="s">
        <v>692</v>
      </c>
      <c r="B342" s="12" t="s">
        <v>693</v>
      </c>
      <c r="C342" s="13" t="s">
        <v>30</v>
      </c>
      <c r="D342" s="14">
        <v>42</v>
      </c>
      <c r="E342" s="14">
        <v>0</v>
      </c>
      <c r="F342" s="14">
        <v>0</v>
      </c>
      <c r="G342" s="14"/>
      <c r="H342" s="15">
        <v>0</v>
      </c>
      <c r="I342" s="14">
        <v>29.39</v>
      </c>
      <c r="J342" s="14">
        <v>0</v>
      </c>
      <c r="K342" s="14">
        <v>0</v>
      </c>
    </row>
    <row r="343" spans="1:11">
      <c r="A343" s="12" t="s">
        <v>694</v>
      </c>
      <c r="B343" s="12" t="s">
        <v>695</v>
      </c>
      <c r="C343" s="13" t="s">
        <v>30</v>
      </c>
      <c r="D343" s="14">
        <v>76</v>
      </c>
      <c r="E343" s="14">
        <v>185</v>
      </c>
      <c r="F343" s="14">
        <v>185</v>
      </c>
      <c r="G343" s="14"/>
      <c r="H343" s="15">
        <v>0</v>
      </c>
      <c r="I343" s="14">
        <v>99.08</v>
      </c>
      <c r="J343" s="14">
        <v>0</v>
      </c>
      <c r="K343" s="14">
        <v>18329.8</v>
      </c>
    </row>
    <row r="344" spans="1:11">
      <c r="A344" s="12" t="s">
        <v>696</v>
      </c>
      <c r="B344" s="12" t="s">
        <v>697</v>
      </c>
      <c r="C344" s="13" t="s">
        <v>496</v>
      </c>
      <c r="D344" s="14">
        <v>44</v>
      </c>
      <c r="E344" s="14">
        <v>5</v>
      </c>
      <c r="F344" s="14">
        <v>5</v>
      </c>
      <c r="G344" s="14"/>
      <c r="H344" s="15">
        <v>0</v>
      </c>
      <c r="I344" s="14">
        <v>251.98</v>
      </c>
      <c r="J344" s="14">
        <v>0</v>
      </c>
      <c r="K344" s="14">
        <v>1259.8999999999999</v>
      </c>
    </row>
    <row r="345" spans="1:11">
      <c r="A345" s="12" t="s">
        <v>698</v>
      </c>
      <c r="B345" s="12" t="s">
        <v>699</v>
      </c>
      <c r="C345" s="13" t="s">
        <v>30</v>
      </c>
      <c r="D345" s="14">
        <v>2</v>
      </c>
      <c r="E345" s="14">
        <v>0</v>
      </c>
      <c r="F345" s="14">
        <v>0</v>
      </c>
      <c r="G345" s="14"/>
      <c r="H345" s="15">
        <v>0</v>
      </c>
      <c r="I345" s="14">
        <v>57250</v>
      </c>
      <c r="J345" s="14">
        <v>0</v>
      </c>
      <c r="K345" s="14">
        <v>0</v>
      </c>
    </row>
    <row r="346" spans="1:11">
      <c r="A346" s="12" t="s">
        <v>700</v>
      </c>
      <c r="B346" s="12" t="s">
        <v>701</v>
      </c>
      <c r="C346" s="13" t="s">
        <v>246</v>
      </c>
      <c r="D346" s="14"/>
      <c r="E346" s="14">
        <v>1256.67</v>
      </c>
      <c r="F346" s="14">
        <v>1256.67</v>
      </c>
      <c r="G346" s="14"/>
      <c r="H346" s="15">
        <v>0</v>
      </c>
      <c r="I346" s="14">
        <v>30.48</v>
      </c>
      <c r="J346" s="14">
        <v>0</v>
      </c>
      <c r="K346" s="14">
        <v>38303.301600000006</v>
      </c>
    </row>
    <row r="347" spans="1:11" ht="48">
      <c r="A347" s="12" t="s">
        <v>702</v>
      </c>
      <c r="B347" s="12" t="s">
        <v>703</v>
      </c>
      <c r="C347" s="13" t="s">
        <v>30</v>
      </c>
      <c r="D347" s="14"/>
      <c r="E347" s="14">
        <v>1</v>
      </c>
      <c r="F347" s="14">
        <v>1</v>
      </c>
      <c r="G347" s="14"/>
      <c r="H347" s="15">
        <v>0</v>
      </c>
      <c r="I347" s="14">
        <v>473666.25</v>
      </c>
      <c r="J347" s="14">
        <v>0</v>
      </c>
      <c r="K347" s="14">
        <v>473666.25</v>
      </c>
    </row>
    <row r="348" spans="1:11">
      <c r="A348" s="9" t="s">
        <v>704</v>
      </c>
      <c r="B348" s="9" t="s">
        <v>705</v>
      </c>
      <c r="C348" s="9"/>
      <c r="D348" s="9"/>
      <c r="E348" s="14">
        <v>0</v>
      </c>
      <c r="F348" s="14">
        <v>0</v>
      </c>
      <c r="G348" s="9"/>
      <c r="H348" s="15">
        <v>0</v>
      </c>
      <c r="I348" s="9"/>
      <c r="J348" s="14">
        <v>0</v>
      </c>
      <c r="K348" s="14">
        <v>0</v>
      </c>
    </row>
    <row r="349" spans="1:11">
      <c r="A349" s="12" t="s">
        <v>706</v>
      </c>
      <c r="B349" s="12" t="s">
        <v>707</v>
      </c>
      <c r="C349" s="13" t="s">
        <v>246</v>
      </c>
      <c r="D349" s="14">
        <v>60</v>
      </c>
      <c r="E349" s="14">
        <v>151.44999999999999</v>
      </c>
      <c r="F349" s="14">
        <v>151.44999999999999</v>
      </c>
      <c r="G349" s="14"/>
      <c r="H349" s="15">
        <v>0</v>
      </c>
      <c r="I349" s="14">
        <v>78.38</v>
      </c>
      <c r="J349" s="14">
        <v>0</v>
      </c>
      <c r="K349" s="14">
        <v>11870.650999999998</v>
      </c>
    </row>
    <row r="350" spans="1:11">
      <c r="A350" s="12" t="s">
        <v>708</v>
      </c>
      <c r="B350" s="12" t="s">
        <v>709</v>
      </c>
      <c r="C350" s="13" t="s">
        <v>246</v>
      </c>
      <c r="D350" s="14">
        <v>280</v>
      </c>
      <c r="E350" s="14">
        <v>2057.4500000000003</v>
      </c>
      <c r="F350" s="14">
        <v>2057.4499999999998</v>
      </c>
      <c r="G350" s="14"/>
      <c r="H350" s="15">
        <v>4.5474735088646412E-13</v>
      </c>
      <c r="I350" s="14">
        <v>58.7</v>
      </c>
      <c r="J350" s="14">
        <v>0</v>
      </c>
      <c r="K350" s="14">
        <v>120772.31500000002</v>
      </c>
    </row>
    <row r="351" spans="1:11">
      <c r="A351" s="12" t="s">
        <v>710</v>
      </c>
      <c r="B351" s="12" t="s">
        <v>711</v>
      </c>
      <c r="C351" s="13" t="s">
        <v>246</v>
      </c>
      <c r="D351" s="14">
        <v>426</v>
      </c>
      <c r="E351" s="14">
        <v>1735.3300000000002</v>
      </c>
      <c r="F351" s="14">
        <v>1735.33</v>
      </c>
      <c r="G351" s="14"/>
      <c r="H351" s="15">
        <v>2.2737367544323206E-13</v>
      </c>
      <c r="I351" s="14">
        <v>31.5</v>
      </c>
      <c r="J351" s="14">
        <v>0</v>
      </c>
      <c r="K351" s="14">
        <v>54662.895000000004</v>
      </c>
    </row>
    <row r="352" spans="1:11">
      <c r="A352" s="12" t="s">
        <v>712</v>
      </c>
      <c r="B352" s="12" t="s">
        <v>691</v>
      </c>
      <c r="C352" s="13" t="s">
        <v>30</v>
      </c>
      <c r="D352" s="14">
        <v>23</v>
      </c>
      <c r="E352" s="14">
        <v>129</v>
      </c>
      <c r="F352" s="14">
        <v>129</v>
      </c>
      <c r="G352" s="14"/>
      <c r="H352" s="15">
        <v>0</v>
      </c>
      <c r="I352" s="14">
        <v>42.6</v>
      </c>
      <c r="J352" s="14">
        <v>0</v>
      </c>
      <c r="K352" s="14">
        <v>5495.4000000000005</v>
      </c>
    </row>
    <row r="353" spans="1:11">
      <c r="A353" s="12" t="s">
        <v>713</v>
      </c>
      <c r="B353" s="12" t="s">
        <v>714</v>
      </c>
      <c r="C353" s="13" t="s">
        <v>496</v>
      </c>
      <c r="D353" s="14">
        <v>17</v>
      </c>
      <c r="E353" s="14">
        <v>13</v>
      </c>
      <c r="F353" s="14">
        <v>13</v>
      </c>
      <c r="G353" s="14"/>
      <c r="H353" s="15">
        <v>0</v>
      </c>
      <c r="I353" s="14">
        <v>251.98</v>
      </c>
      <c r="J353" s="14">
        <v>0</v>
      </c>
      <c r="K353" s="14">
        <v>3275.74</v>
      </c>
    </row>
    <row r="354" spans="1:11">
      <c r="A354" s="9" t="s">
        <v>715</v>
      </c>
      <c r="B354" s="9" t="s">
        <v>716</v>
      </c>
      <c r="C354" s="9"/>
      <c r="D354" s="9"/>
      <c r="E354" s="14">
        <v>0</v>
      </c>
      <c r="F354" s="14">
        <v>0</v>
      </c>
      <c r="G354" s="9"/>
      <c r="H354" s="15">
        <v>0</v>
      </c>
      <c r="I354" s="9"/>
      <c r="J354" s="14">
        <v>0</v>
      </c>
      <c r="K354" s="14">
        <v>0</v>
      </c>
    </row>
    <row r="355" spans="1:11">
      <c r="A355" s="9" t="s">
        <v>717</v>
      </c>
      <c r="B355" s="9" t="s">
        <v>718</v>
      </c>
      <c r="C355" s="9"/>
      <c r="D355" s="9"/>
      <c r="E355" s="14">
        <v>0</v>
      </c>
      <c r="F355" s="14">
        <v>0</v>
      </c>
      <c r="G355" s="9"/>
      <c r="H355" s="15">
        <v>0</v>
      </c>
      <c r="I355" s="9"/>
      <c r="J355" s="14">
        <v>0</v>
      </c>
      <c r="K355" s="14">
        <v>0</v>
      </c>
    </row>
    <row r="356" spans="1:11">
      <c r="A356" s="12" t="s">
        <v>719</v>
      </c>
      <c r="B356" s="12" t="s">
        <v>720</v>
      </c>
      <c r="C356" s="13" t="s">
        <v>246</v>
      </c>
      <c r="D356" s="14">
        <v>164.2</v>
      </c>
      <c r="E356" s="14">
        <v>231.51</v>
      </c>
      <c r="F356" s="14">
        <v>231.51</v>
      </c>
      <c r="G356" s="14"/>
      <c r="H356" s="15">
        <v>0</v>
      </c>
      <c r="I356" s="14">
        <v>274.22000000000003</v>
      </c>
      <c r="J356" s="14">
        <v>0</v>
      </c>
      <c r="K356" s="14">
        <v>63484.672200000001</v>
      </c>
    </row>
    <row r="357" spans="1:11">
      <c r="A357" s="12" t="s">
        <v>721</v>
      </c>
      <c r="B357" s="12" t="s">
        <v>722</v>
      </c>
      <c r="C357" s="13" t="s">
        <v>246</v>
      </c>
      <c r="D357" s="14">
        <v>12</v>
      </c>
      <c r="E357" s="14">
        <v>80</v>
      </c>
      <c r="F357" s="14">
        <v>80</v>
      </c>
      <c r="G357" s="14"/>
      <c r="H357" s="15">
        <v>0</v>
      </c>
      <c r="I357" s="14">
        <v>112.29</v>
      </c>
      <c r="J357" s="14">
        <v>0</v>
      </c>
      <c r="K357" s="14">
        <v>8983.2000000000007</v>
      </c>
    </row>
    <row r="358" spans="1:11">
      <c r="A358" s="12" t="s">
        <v>723</v>
      </c>
      <c r="B358" s="12" t="s">
        <v>724</v>
      </c>
      <c r="C358" s="13" t="s">
        <v>30</v>
      </c>
      <c r="D358" s="14">
        <v>36</v>
      </c>
      <c r="E358" s="14">
        <v>3</v>
      </c>
      <c r="F358" s="14">
        <v>3</v>
      </c>
      <c r="G358" s="14"/>
      <c r="H358" s="15">
        <v>0</v>
      </c>
      <c r="I358" s="14">
        <v>37.5</v>
      </c>
      <c r="J358" s="14">
        <v>0</v>
      </c>
      <c r="K358" s="14">
        <v>112.5</v>
      </c>
    </row>
    <row r="359" spans="1:11">
      <c r="A359" s="12" t="s">
        <v>725</v>
      </c>
      <c r="B359" s="12" t="s">
        <v>726</v>
      </c>
      <c r="C359" s="13" t="s">
        <v>496</v>
      </c>
      <c r="D359" s="14">
        <v>76</v>
      </c>
      <c r="E359" s="14">
        <v>167</v>
      </c>
      <c r="F359" s="14">
        <v>167</v>
      </c>
      <c r="G359" s="14"/>
      <c r="H359" s="15">
        <v>0</v>
      </c>
      <c r="I359" s="14">
        <v>183.22</v>
      </c>
      <c r="J359" s="14">
        <v>0</v>
      </c>
      <c r="K359" s="14">
        <v>30597.74</v>
      </c>
    </row>
    <row r="360" spans="1:11">
      <c r="A360" s="12" t="s">
        <v>727</v>
      </c>
      <c r="B360" s="12" t="s">
        <v>728</v>
      </c>
      <c r="C360" s="13" t="s">
        <v>30</v>
      </c>
      <c r="D360" s="14">
        <v>12</v>
      </c>
      <c r="E360" s="14">
        <v>36</v>
      </c>
      <c r="F360" s="14">
        <v>36</v>
      </c>
      <c r="G360" s="14"/>
      <c r="H360" s="15">
        <v>0</v>
      </c>
      <c r="I360" s="14">
        <v>347.14</v>
      </c>
      <c r="J360" s="14">
        <v>0</v>
      </c>
      <c r="K360" s="14">
        <v>12497.039999999999</v>
      </c>
    </row>
    <row r="361" spans="1:11">
      <c r="A361" s="12" t="s">
        <v>729</v>
      </c>
      <c r="B361" s="12" t="s">
        <v>730</v>
      </c>
      <c r="C361" s="13" t="s">
        <v>37</v>
      </c>
      <c r="D361" s="14">
        <v>32</v>
      </c>
      <c r="E361" s="14">
        <v>0</v>
      </c>
      <c r="F361" s="14">
        <v>0</v>
      </c>
      <c r="G361" s="14"/>
      <c r="H361" s="15">
        <v>0</v>
      </c>
      <c r="I361" s="14">
        <v>72.180000000000007</v>
      </c>
      <c r="J361" s="14">
        <v>0</v>
      </c>
      <c r="K361" s="14">
        <v>0</v>
      </c>
    </row>
    <row r="362" spans="1:11">
      <c r="A362" s="12" t="s">
        <v>731</v>
      </c>
      <c r="B362" s="12" t="s">
        <v>732</v>
      </c>
      <c r="C362" s="13" t="s">
        <v>496</v>
      </c>
      <c r="D362" s="14">
        <v>51</v>
      </c>
      <c r="E362" s="14">
        <v>6</v>
      </c>
      <c r="F362" s="14">
        <v>6</v>
      </c>
      <c r="G362" s="14"/>
      <c r="H362" s="15">
        <v>0</v>
      </c>
      <c r="I362" s="14">
        <v>436.1</v>
      </c>
      <c r="J362" s="14">
        <v>0</v>
      </c>
      <c r="K362" s="14">
        <v>2616.6000000000004</v>
      </c>
    </row>
    <row r="363" spans="1:11">
      <c r="A363" s="12" t="s">
        <v>733</v>
      </c>
      <c r="B363" s="12" t="s">
        <v>734</v>
      </c>
      <c r="C363" s="13" t="s">
        <v>30</v>
      </c>
      <c r="D363" s="14">
        <v>111</v>
      </c>
      <c r="E363" s="14">
        <v>163</v>
      </c>
      <c r="F363" s="14">
        <v>163</v>
      </c>
      <c r="G363" s="14"/>
      <c r="H363" s="15">
        <v>0</v>
      </c>
      <c r="I363" s="14">
        <v>45.27</v>
      </c>
      <c r="J363" s="14">
        <v>0</v>
      </c>
      <c r="K363" s="14">
        <v>7379.01</v>
      </c>
    </row>
    <row r="364" spans="1:11">
      <c r="A364" s="12" t="s">
        <v>735</v>
      </c>
      <c r="B364" s="12" t="s">
        <v>736</v>
      </c>
      <c r="C364" s="13" t="s">
        <v>30</v>
      </c>
      <c r="D364" s="14">
        <v>56</v>
      </c>
      <c r="E364" s="14">
        <v>106</v>
      </c>
      <c r="F364" s="14">
        <v>106</v>
      </c>
      <c r="G364" s="14"/>
      <c r="H364" s="15">
        <v>0</v>
      </c>
      <c r="I364" s="14">
        <v>66.260000000000005</v>
      </c>
      <c r="J364" s="14">
        <v>0</v>
      </c>
      <c r="K364" s="14">
        <v>7023.56</v>
      </c>
    </row>
    <row r="365" spans="1:11">
      <c r="A365" s="12" t="s">
        <v>737</v>
      </c>
      <c r="B365" s="12" t="s">
        <v>738</v>
      </c>
      <c r="C365" s="13" t="s">
        <v>496</v>
      </c>
      <c r="D365" s="14">
        <v>106</v>
      </c>
      <c r="E365" s="14">
        <v>152</v>
      </c>
      <c r="F365" s="14">
        <v>152</v>
      </c>
      <c r="G365" s="14"/>
      <c r="H365" s="15">
        <v>0</v>
      </c>
      <c r="I365" s="14">
        <v>64.97</v>
      </c>
      <c r="J365" s="14">
        <v>0</v>
      </c>
      <c r="K365" s="14">
        <v>9875.44</v>
      </c>
    </row>
    <row r="366" spans="1:11" ht="24">
      <c r="A366" s="12" t="s">
        <v>739</v>
      </c>
      <c r="B366" s="12" t="s">
        <v>740</v>
      </c>
      <c r="C366" s="13" t="s">
        <v>30</v>
      </c>
      <c r="D366" s="14">
        <v>106</v>
      </c>
      <c r="E366" s="14">
        <v>152</v>
      </c>
      <c r="F366" s="14">
        <v>152</v>
      </c>
      <c r="G366" s="14"/>
      <c r="H366" s="15">
        <v>0</v>
      </c>
      <c r="I366" s="14">
        <v>226.61</v>
      </c>
      <c r="J366" s="14">
        <v>0</v>
      </c>
      <c r="K366" s="14">
        <v>34444.720000000001</v>
      </c>
    </row>
    <row r="367" spans="1:11">
      <c r="A367" s="12" t="s">
        <v>741</v>
      </c>
      <c r="B367" s="12" t="s">
        <v>742</v>
      </c>
      <c r="C367" s="13" t="s">
        <v>30</v>
      </c>
      <c r="D367" s="14">
        <v>111</v>
      </c>
      <c r="E367" s="14">
        <v>165</v>
      </c>
      <c r="F367" s="14">
        <v>165</v>
      </c>
      <c r="G367" s="14"/>
      <c r="H367" s="15">
        <v>0</v>
      </c>
      <c r="I367" s="14">
        <v>341.63</v>
      </c>
      <c r="J367" s="14">
        <v>0</v>
      </c>
      <c r="K367" s="14">
        <v>56368.95</v>
      </c>
    </row>
    <row r="368" spans="1:11">
      <c r="A368" s="9" t="s">
        <v>743</v>
      </c>
      <c r="B368" s="9" t="s">
        <v>744</v>
      </c>
      <c r="C368" s="9"/>
      <c r="D368" s="9"/>
      <c r="E368" s="14">
        <v>0</v>
      </c>
      <c r="F368" s="14">
        <v>0</v>
      </c>
      <c r="G368" s="9"/>
      <c r="H368" s="15">
        <v>0</v>
      </c>
      <c r="I368" s="9"/>
      <c r="J368" s="14">
        <v>0</v>
      </c>
      <c r="K368" s="14">
        <v>0</v>
      </c>
    </row>
    <row r="369" spans="1:11" ht="24">
      <c r="A369" s="12" t="s">
        <v>745</v>
      </c>
      <c r="B369" s="12" t="s">
        <v>746</v>
      </c>
      <c r="C369" s="13" t="s">
        <v>246</v>
      </c>
      <c r="D369" s="14">
        <v>185</v>
      </c>
      <c r="E369" s="14">
        <v>13.75</v>
      </c>
      <c r="F369" s="14">
        <v>13.75</v>
      </c>
      <c r="G369" s="14"/>
      <c r="H369" s="15">
        <v>0</v>
      </c>
      <c r="I369" s="14">
        <v>35.39</v>
      </c>
      <c r="J369" s="14">
        <v>0</v>
      </c>
      <c r="K369" s="14">
        <v>486.61250000000001</v>
      </c>
    </row>
    <row r="370" spans="1:11" ht="24">
      <c r="A370" s="12" t="s">
        <v>747</v>
      </c>
      <c r="B370" s="12" t="s">
        <v>748</v>
      </c>
      <c r="C370" s="13" t="s">
        <v>246</v>
      </c>
      <c r="D370" s="14">
        <v>194</v>
      </c>
      <c r="E370" s="14">
        <v>0</v>
      </c>
      <c r="F370" s="14">
        <v>0</v>
      </c>
      <c r="G370" s="14"/>
      <c r="H370" s="15">
        <v>0</v>
      </c>
      <c r="I370" s="14">
        <v>43.34</v>
      </c>
      <c r="J370" s="14">
        <v>0</v>
      </c>
      <c r="K370" s="14">
        <v>0</v>
      </c>
    </row>
    <row r="371" spans="1:11" ht="24">
      <c r="A371" s="12" t="s">
        <v>749</v>
      </c>
      <c r="B371" s="12" t="s">
        <v>750</v>
      </c>
      <c r="C371" s="13" t="s">
        <v>30</v>
      </c>
      <c r="D371" s="14">
        <v>16</v>
      </c>
      <c r="E371" s="14">
        <v>2</v>
      </c>
      <c r="F371" s="14">
        <v>2</v>
      </c>
      <c r="G371" s="14"/>
      <c r="H371" s="15">
        <v>0</v>
      </c>
      <c r="I371" s="14">
        <v>162.86000000000001</v>
      </c>
      <c r="J371" s="14">
        <v>0</v>
      </c>
      <c r="K371" s="14">
        <v>325.72000000000003</v>
      </c>
    </row>
    <row r="372" spans="1:11">
      <c r="A372" s="9" t="s">
        <v>751</v>
      </c>
      <c r="B372" s="9" t="s">
        <v>752</v>
      </c>
      <c r="C372" s="9"/>
      <c r="D372" s="9"/>
      <c r="E372" s="14">
        <v>0</v>
      </c>
      <c r="F372" s="14">
        <v>0</v>
      </c>
      <c r="G372" s="9"/>
      <c r="H372" s="15">
        <v>0</v>
      </c>
      <c r="I372" s="9"/>
      <c r="J372" s="9"/>
      <c r="K372" s="14">
        <v>0</v>
      </c>
    </row>
    <row r="373" spans="1:11">
      <c r="A373" s="9" t="s">
        <v>753</v>
      </c>
      <c r="B373" s="9" t="s">
        <v>754</v>
      </c>
      <c r="C373" s="9"/>
      <c r="D373" s="9"/>
      <c r="E373" s="14">
        <v>0</v>
      </c>
      <c r="F373" s="14">
        <v>0</v>
      </c>
      <c r="G373" s="9"/>
      <c r="H373" s="15">
        <v>0</v>
      </c>
      <c r="I373" s="9"/>
      <c r="J373" s="9"/>
      <c r="K373" s="14">
        <v>0</v>
      </c>
    </row>
    <row r="374" spans="1:11">
      <c r="A374" s="12" t="s">
        <v>755</v>
      </c>
      <c r="B374" s="12" t="s">
        <v>756</v>
      </c>
      <c r="C374" s="13" t="s">
        <v>37</v>
      </c>
      <c r="D374" s="14">
        <v>28790.25</v>
      </c>
      <c r="E374" s="14">
        <v>28790.25</v>
      </c>
      <c r="F374" s="14">
        <v>28790.25</v>
      </c>
      <c r="G374" s="14"/>
      <c r="H374" s="15">
        <v>0</v>
      </c>
      <c r="I374" s="14">
        <v>5.76</v>
      </c>
      <c r="J374" s="14">
        <v>0</v>
      </c>
      <c r="K374" s="14">
        <v>165831.84</v>
      </c>
    </row>
    <row r="375" spans="1:11">
      <c r="A375" s="16" t="s">
        <v>757</v>
      </c>
      <c r="B375" s="16" t="s">
        <v>758</v>
      </c>
      <c r="C375" s="17" t="s">
        <v>37</v>
      </c>
      <c r="D375" s="18">
        <v>19800</v>
      </c>
      <c r="E375" s="14">
        <v>19800</v>
      </c>
      <c r="F375" s="14">
        <v>19800</v>
      </c>
      <c r="G375" s="18"/>
      <c r="H375" s="15">
        <v>0</v>
      </c>
      <c r="I375" s="26">
        <v>2.06</v>
      </c>
      <c r="J375" s="14">
        <v>0</v>
      </c>
      <c r="K375" s="14">
        <v>40788</v>
      </c>
    </row>
    <row r="376" spans="1:11">
      <c r="A376" s="16" t="s">
        <v>759</v>
      </c>
      <c r="B376" s="16" t="s">
        <v>760</v>
      </c>
      <c r="C376" s="17" t="s">
        <v>30</v>
      </c>
      <c r="D376" s="18">
        <v>28790.25</v>
      </c>
      <c r="E376" s="14">
        <v>28790.25</v>
      </c>
      <c r="F376" s="14">
        <v>28790.25</v>
      </c>
      <c r="G376" s="14"/>
      <c r="H376" s="15">
        <v>0</v>
      </c>
      <c r="I376" s="14">
        <v>5.76</v>
      </c>
      <c r="J376" s="14">
        <v>0</v>
      </c>
      <c r="K376" s="14">
        <v>165831.84</v>
      </c>
    </row>
    <row r="377" spans="1:11">
      <c r="A377" s="151" t="s">
        <v>761</v>
      </c>
      <c r="B377" s="152"/>
      <c r="C377" s="17"/>
      <c r="D377" s="18"/>
      <c r="E377" s="14">
        <v>0</v>
      </c>
      <c r="F377" s="14">
        <v>0</v>
      </c>
      <c r="G377" s="18"/>
      <c r="H377" s="15">
        <v>0</v>
      </c>
      <c r="I377" s="14"/>
      <c r="J377" s="14"/>
      <c r="K377" s="14">
        <v>0</v>
      </c>
    </row>
    <row r="378" spans="1:11">
      <c r="A378" s="27" t="s">
        <v>762</v>
      </c>
      <c r="B378" s="28" t="s">
        <v>763</v>
      </c>
      <c r="C378" s="29"/>
      <c r="D378" s="18"/>
      <c r="E378" s="14">
        <v>0</v>
      </c>
      <c r="F378" s="14">
        <v>0</v>
      </c>
      <c r="G378" s="18"/>
      <c r="H378" s="15">
        <v>0</v>
      </c>
      <c r="I378" s="14"/>
      <c r="J378" s="14"/>
      <c r="K378" s="14">
        <v>0</v>
      </c>
    </row>
    <row r="379" spans="1:11">
      <c r="A379" s="27" t="s">
        <v>762</v>
      </c>
      <c r="B379" s="28" t="s">
        <v>764</v>
      </c>
      <c r="C379" s="29"/>
      <c r="D379" s="18"/>
      <c r="E379" s="14">
        <v>0</v>
      </c>
      <c r="F379" s="14">
        <v>0</v>
      </c>
      <c r="G379" s="18"/>
      <c r="H379" s="15">
        <v>0</v>
      </c>
      <c r="I379" s="14"/>
      <c r="J379" s="14"/>
      <c r="K379" s="14">
        <v>0</v>
      </c>
    </row>
    <row r="380" spans="1:11">
      <c r="A380" s="30" t="s">
        <v>765</v>
      </c>
      <c r="B380" s="30" t="s">
        <v>766</v>
      </c>
      <c r="C380" s="31" t="s">
        <v>166</v>
      </c>
      <c r="D380" s="32">
        <v>201.96</v>
      </c>
      <c r="E380" s="14">
        <v>220.35</v>
      </c>
      <c r="F380" s="14">
        <v>220.35</v>
      </c>
      <c r="G380" s="32"/>
      <c r="H380" s="15">
        <v>0</v>
      </c>
      <c r="I380" s="15">
        <v>127.27</v>
      </c>
      <c r="J380" s="15">
        <v>0</v>
      </c>
      <c r="K380" s="14">
        <v>28043.944499999998</v>
      </c>
    </row>
    <row r="381" spans="1:11">
      <c r="A381" s="9" t="s">
        <v>159</v>
      </c>
      <c r="B381" s="9" t="s">
        <v>160</v>
      </c>
      <c r="C381" s="9"/>
      <c r="D381" s="32"/>
      <c r="E381" s="14">
        <v>0</v>
      </c>
      <c r="F381" s="14">
        <v>0</v>
      </c>
      <c r="G381" s="32"/>
      <c r="H381" s="15">
        <v>0</v>
      </c>
      <c r="I381" s="15"/>
      <c r="J381" s="15"/>
      <c r="K381" s="14">
        <v>0</v>
      </c>
    </row>
    <row r="382" spans="1:11">
      <c r="A382" s="9" t="s">
        <v>161</v>
      </c>
      <c r="B382" s="9" t="s">
        <v>160</v>
      </c>
      <c r="C382" s="9"/>
      <c r="D382" s="32"/>
      <c r="E382" s="14">
        <v>0</v>
      </c>
      <c r="F382" s="14">
        <v>0</v>
      </c>
      <c r="G382" s="32"/>
      <c r="H382" s="15">
        <v>0</v>
      </c>
      <c r="I382" s="15"/>
      <c r="J382" s="15"/>
      <c r="K382" s="14">
        <v>0</v>
      </c>
    </row>
    <row r="383" spans="1:11">
      <c r="A383" s="16" t="s">
        <v>164</v>
      </c>
      <c r="B383" s="12" t="s">
        <v>767</v>
      </c>
      <c r="C383" s="13" t="s">
        <v>166</v>
      </c>
      <c r="D383" s="32">
        <v>521.64</v>
      </c>
      <c r="E383" s="14">
        <v>3393.64</v>
      </c>
      <c r="F383" s="14">
        <v>3393.6400000000003</v>
      </c>
      <c r="G383" s="32"/>
      <c r="H383" s="15">
        <v>-4.5474735088646412E-13</v>
      </c>
      <c r="I383" s="15">
        <v>69.22</v>
      </c>
      <c r="J383" s="15">
        <v>0</v>
      </c>
      <c r="K383" s="14">
        <v>234907.76079999999</v>
      </c>
    </row>
    <row r="384" spans="1:11" ht="24">
      <c r="A384" s="16" t="s">
        <v>164</v>
      </c>
      <c r="B384" s="12" t="s">
        <v>768</v>
      </c>
      <c r="C384" s="33" t="s">
        <v>166</v>
      </c>
      <c r="D384" s="32">
        <v>730.29599999999994</v>
      </c>
      <c r="E384" s="14">
        <v>4009.0059999999999</v>
      </c>
      <c r="F384" s="14">
        <v>4009.0099999999998</v>
      </c>
      <c r="G384" s="32"/>
      <c r="H384" s="15">
        <v>-3.9999999999054126E-3</v>
      </c>
      <c r="I384" s="15">
        <v>6.8</v>
      </c>
      <c r="J384" s="15">
        <v>0</v>
      </c>
      <c r="K384" s="14">
        <v>27261.2408</v>
      </c>
    </row>
    <row r="385" spans="1:11">
      <c r="A385" s="28" t="s">
        <v>169</v>
      </c>
      <c r="B385" s="28" t="s">
        <v>170</v>
      </c>
      <c r="C385" s="29"/>
      <c r="D385" s="32"/>
      <c r="E385" s="14">
        <v>0</v>
      </c>
      <c r="F385" s="14">
        <v>0</v>
      </c>
      <c r="G385" s="32"/>
      <c r="H385" s="15">
        <v>0</v>
      </c>
      <c r="I385" s="15"/>
      <c r="J385" s="15"/>
      <c r="K385" s="14">
        <v>0</v>
      </c>
    </row>
    <row r="386" spans="1:11" ht="25.5">
      <c r="A386" s="28" t="s">
        <v>171</v>
      </c>
      <c r="B386" s="28" t="s">
        <v>172</v>
      </c>
      <c r="C386" s="29"/>
      <c r="D386" s="32"/>
      <c r="E386" s="14">
        <v>0</v>
      </c>
      <c r="F386" s="14">
        <v>0</v>
      </c>
      <c r="G386" s="32"/>
      <c r="H386" s="15">
        <v>0</v>
      </c>
      <c r="I386" s="15"/>
      <c r="J386" s="15"/>
      <c r="K386" s="14">
        <v>0</v>
      </c>
    </row>
    <row r="387" spans="1:11">
      <c r="A387" s="16" t="s">
        <v>175</v>
      </c>
      <c r="B387" s="16" t="s">
        <v>176</v>
      </c>
      <c r="C387" s="34" t="s">
        <v>166</v>
      </c>
      <c r="D387" s="32">
        <v>252.81</v>
      </c>
      <c r="E387" s="14">
        <v>262.60000000000002</v>
      </c>
      <c r="F387" s="14">
        <v>262.60000000000002</v>
      </c>
      <c r="G387" s="32"/>
      <c r="H387" s="15">
        <v>0</v>
      </c>
      <c r="I387" s="15">
        <v>30.22</v>
      </c>
      <c r="J387" s="15">
        <v>0</v>
      </c>
      <c r="K387" s="14">
        <v>7935.7719999999999</v>
      </c>
    </row>
    <row r="388" spans="1:11">
      <c r="A388" s="16" t="s">
        <v>181</v>
      </c>
      <c r="B388" s="16" t="s">
        <v>182</v>
      </c>
      <c r="C388" s="34" t="s">
        <v>166</v>
      </c>
      <c r="D388" s="32">
        <v>25.92</v>
      </c>
      <c r="E388" s="14">
        <v>50.58</v>
      </c>
      <c r="F388" s="14">
        <v>50.580000000000005</v>
      </c>
      <c r="G388" s="32"/>
      <c r="H388" s="15">
        <v>-7.1054273576010019E-15</v>
      </c>
      <c r="I388" s="15">
        <v>496.78</v>
      </c>
      <c r="J388" s="15">
        <v>0</v>
      </c>
      <c r="K388" s="14">
        <v>25127.132399999999</v>
      </c>
    </row>
    <row r="389" spans="1:11">
      <c r="A389" s="16" t="s">
        <v>194</v>
      </c>
      <c r="B389" s="16" t="s">
        <v>195</v>
      </c>
      <c r="C389" s="34" t="s">
        <v>187</v>
      </c>
      <c r="D389" s="32">
        <v>7040</v>
      </c>
      <c r="E389" s="14">
        <v>7040</v>
      </c>
      <c r="F389" s="14">
        <v>7039.9980699999987</v>
      </c>
      <c r="G389" s="19"/>
      <c r="H389" s="15">
        <v>1.9300000012663077E-3</v>
      </c>
      <c r="I389" s="15">
        <v>10.51</v>
      </c>
      <c r="J389" s="15">
        <v>0</v>
      </c>
      <c r="K389" s="14">
        <v>73990.399999999994</v>
      </c>
    </row>
    <row r="390" spans="1:11" ht="25.5">
      <c r="A390" s="16" t="s">
        <v>202</v>
      </c>
      <c r="B390" s="16" t="s">
        <v>203</v>
      </c>
      <c r="C390" s="34" t="s">
        <v>166</v>
      </c>
      <c r="D390" s="32">
        <v>80</v>
      </c>
      <c r="E390" s="14">
        <v>122</v>
      </c>
      <c r="F390" s="14">
        <v>122</v>
      </c>
      <c r="G390" s="32"/>
      <c r="H390" s="15">
        <v>0</v>
      </c>
      <c r="I390" s="15">
        <v>462.17</v>
      </c>
      <c r="J390" s="15">
        <v>0</v>
      </c>
      <c r="K390" s="14">
        <v>56384.740000000005</v>
      </c>
    </row>
    <row r="391" spans="1:11">
      <c r="A391" s="16" t="s">
        <v>204</v>
      </c>
      <c r="B391" s="16" t="s">
        <v>205</v>
      </c>
      <c r="C391" s="34" t="s">
        <v>166</v>
      </c>
      <c r="D391" s="32">
        <v>80</v>
      </c>
      <c r="E391" s="14">
        <v>122</v>
      </c>
      <c r="F391" s="14">
        <v>122</v>
      </c>
      <c r="G391" s="32"/>
      <c r="H391" s="15">
        <v>0</v>
      </c>
      <c r="I391" s="15">
        <v>69.95</v>
      </c>
      <c r="J391" s="15">
        <v>0</v>
      </c>
      <c r="K391" s="14">
        <v>8533.9</v>
      </c>
    </row>
    <row r="392" spans="1:11">
      <c r="A392" s="16" t="s">
        <v>206</v>
      </c>
      <c r="B392" s="16" t="s">
        <v>207</v>
      </c>
      <c r="C392" s="34" t="s">
        <v>166</v>
      </c>
      <c r="D392" s="32">
        <v>80</v>
      </c>
      <c r="E392" s="14">
        <v>122</v>
      </c>
      <c r="F392" s="14">
        <v>122</v>
      </c>
      <c r="G392" s="32"/>
      <c r="H392" s="15">
        <v>0</v>
      </c>
      <c r="I392" s="15">
        <v>38.42</v>
      </c>
      <c r="J392" s="15">
        <v>0</v>
      </c>
      <c r="K392" s="14">
        <v>4687.24</v>
      </c>
    </row>
    <row r="393" spans="1:11">
      <c r="A393" s="28" t="s">
        <v>210</v>
      </c>
      <c r="B393" s="28" t="s">
        <v>211</v>
      </c>
      <c r="C393" s="29"/>
      <c r="D393" s="32"/>
      <c r="E393" s="14">
        <v>0</v>
      </c>
      <c r="F393" s="14">
        <v>0</v>
      </c>
      <c r="G393" s="32"/>
      <c r="H393" s="15">
        <v>0</v>
      </c>
      <c r="I393" s="15"/>
      <c r="J393" s="15"/>
      <c r="K393" s="14">
        <v>0</v>
      </c>
    </row>
    <row r="394" spans="1:11">
      <c r="A394" s="28" t="s">
        <v>212</v>
      </c>
      <c r="B394" s="28" t="s">
        <v>213</v>
      </c>
      <c r="C394" s="29"/>
      <c r="D394" s="32"/>
      <c r="E394" s="14">
        <v>0</v>
      </c>
      <c r="F394" s="14">
        <v>0</v>
      </c>
      <c r="G394" s="32"/>
      <c r="H394" s="15">
        <v>0</v>
      </c>
      <c r="I394" s="15"/>
      <c r="J394" s="15"/>
      <c r="K394" s="14">
        <v>0</v>
      </c>
    </row>
    <row r="395" spans="1:11" ht="25.5">
      <c r="A395" s="16" t="s">
        <v>214</v>
      </c>
      <c r="B395" s="30" t="s">
        <v>215</v>
      </c>
      <c r="C395" s="34" t="s">
        <v>37</v>
      </c>
      <c r="D395" s="32">
        <v>960.03</v>
      </c>
      <c r="E395" s="14">
        <v>-9.0949470177292824E-13</v>
      </c>
      <c r="F395" s="14">
        <v>0</v>
      </c>
      <c r="G395" s="32"/>
      <c r="H395" s="15">
        <v>-9.0949470177292824E-13</v>
      </c>
      <c r="I395" s="15">
        <v>72.52</v>
      </c>
      <c r="J395" s="15">
        <v>0</v>
      </c>
      <c r="K395" s="14">
        <v>-6.5956555772572752E-11</v>
      </c>
    </row>
    <row r="396" spans="1:11">
      <c r="A396" s="16" t="s">
        <v>216</v>
      </c>
      <c r="B396" s="30" t="s">
        <v>186</v>
      </c>
      <c r="C396" s="34" t="s">
        <v>187</v>
      </c>
      <c r="D396" s="32">
        <v>4495.9799999999996</v>
      </c>
      <c r="E396" s="14">
        <v>4495.9799999999996</v>
      </c>
      <c r="F396" s="14">
        <v>4495.9800000000005</v>
      </c>
      <c r="G396" s="32"/>
      <c r="H396" s="15">
        <v>-9.0949470177292824E-13</v>
      </c>
      <c r="I396" s="15">
        <v>12.14</v>
      </c>
      <c r="J396" s="15">
        <v>0</v>
      </c>
      <c r="K396" s="14">
        <v>54581.197199999995</v>
      </c>
    </row>
    <row r="397" spans="1:11">
      <c r="A397" s="16" t="s">
        <v>217</v>
      </c>
      <c r="B397" s="16" t="s">
        <v>189</v>
      </c>
      <c r="C397" s="34" t="s">
        <v>187</v>
      </c>
      <c r="D397" s="32">
        <v>7100.82</v>
      </c>
      <c r="E397" s="14">
        <v>108.46999999999935</v>
      </c>
      <c r="F397" s="14">
        <v>108.48</v>
      </c>
      <c r="G397" s="32"/>
      <c r="H397" s="15">
        <v>-6.5881501642994778E-13</v>
      </c>
      <c r="I397" s="15">
        <v>12.6</v>
      </c>
      <c r="J397" s="15">
        <v>0</v>
      </c>
      <c r="K397" s="14">
        <v>1366.7219999999918</v>
      </c>
    </row>
    <row r="398" spans="1:11">
      <c r="A398" s="16" t="s">
        <v>219</v>
      </c>
      <c r="B398" s="35" t="s">
        <v>193</v>
      </c>
      <c r="C398" s="34" t="s">
        <v>187</v>
      </c>
      <c r="D398" s="32">
        <v>1152.3</v>
      </c>
      <c r="E398" s="14">
        <v>1152.3</v>
      </c>
      <c r="F398" s="14">
        <v>1152.3</v>
      </c>
      <c r="G398" s="19"/>
      <c r="H398" s="15">
        <v>0</v>
      </c>
      <c r="I398" s="15">
        <v>10.52</v>
      </c>
      <c r="J398" s="15">
        <v>0</v>
      </c>
      <c r="K398" s="14">
        <v>12122.196</v>
      </c>
    </row>
    <row r="399" spans="1:11">
      <c r="A399" s="16" t="s">
        <v>220</v>
      </c>
      <c r="B399" s="16" t="s">
        <v>195</v>
      </c>
      <c r="C399" s="34" t="s">
        <v>187</v>
      </c>
      <c r="D399" s="32">
        <v>34308.449999999997</v>
      </c>
      <c r="E399" s="14">
        <v>34308.449999999997</v>
      </c>
      <c r="F399" s="14">
        <v>34308.447030000003</v>
      </c>
      <c r="G399" s="19"/>
      <c r="H399" s="15">
        <v>2.9699999940930866E-3</v>
      </c>
      <c r="I399" s="15">
        <v>10.51</v>
      </c>
      <c r="J399" s="15">
        <v>0</v>
      </c>
      <c r="K399" s="14">
        <v>360581.80949999997</v>
      </c>
    </row>
    <row r="400" spans="1:11">
      <c r="A400" s="16" t="s">
        <v>221</v>
      </c>
      <c r="B400" s="16" t="s">
        <v>197</v>
      </c>
      <c r="C400" s="34" t="s">
        <v>187</v>
      </c>
      <c r="D400" s="32">
        <v>9178.93</v>
      </c>
      <c r="E400" s="14">
        <v>9178.93</v>
      </c>
      <c r="F400" s="14">
        <v>9178.93</v>
      </c>
      <c r="G400" s="32"/>
      <c r="H400" s="15">
        <v>0</v>
      </c>
      <c r="I400" s="15">
        <v>10.47</v>
      </c>
      <c r="J400" s="15">
        <v>0</v>
      </c>
      <c r="K400" s="14">
        <v>96103.397100000002</v>
      </c>
    </row>
    <row r="401" spans="1:11">
      <c r="A401" s="16" t="s">
        <v>222</v>
      </c>
      <c r="B401" s="16" t="s">
        <v>199</v>
      </c>
      <c r="C401" s="34" t="s">
        <v>187</v>
      </c>
      <c r="D401" s="32">
        <v>4481.59</v>
      </c>
      <c r="E401" s="14">
        <v>1120.1200000000003</v>
      </c>
      <c r="F401" s="14">
        <v>1120.1199999999999</v>
      </c>
      <c r="G401" s="32"/>
      <c r="H401" s="15">
        <v>4.5474735088646412E-13</v>
      </c>
      <c r="I401" s="15">
        <v>10.47</v>
      </c>
      <c r="J401" s="15">
        <v>0</v>
      </c>
      <c r="K401" s="14">
        <v>11727.656400000003</v>
      </c>
    </row>
    <row r="402" spans="1:11" ht="25.5">
      <c r="A402" s="16" t="s">
        <v>224</v>
      </c>
      <c r="B402" s="16" t="s">
        <v>225</v>
      </c>
      <c r="C402" s="34" t="s">
        <v>166</v>
      </c>
      <c r="D402" s="32">
        <v>514.17999999999995</v>
      </c>
      <c r="E402" s="14">
        <v>858.53</v>
      </c>
      <c r="F402" s="14">
        <v>858.53</v>
      </c>
      <c r="G402" s="32"/>
      <c r="H402" s="15">
        <v>0</v>
      </c>
      <c r="I402" s="15">
        <v>490.88</v>
      </c>
      <c r="J402" s="15">
        <v>0</v>
      </c>
      <c r="K402" s="14">
        <v>421435.20639999997</v>
      </c>
    </row>
    <row r="403" spans="1:11">
      <c r="A403" s="16" t="s">
        <v>226</v>
      </c>
      <c r="B403" s="30" t="s">
        <v>227</v>
      </c>
      <c r="C403" s="34" t="s">
        <v>166</v>
      </c>
      <c r="D403" s="32">
        <v>514.17999999999995</v>
      </c>
      <c r="E403" s="14">
        <v>858.53</v>
      </c>
      <c r="F403" s="14">
        <v>858.53</v>
      </c>
      <c r="G403" s="32"/>
      <c r="H403" s="15">
        <v>0</v>
      </c>
      <c r="I403" s="15">
        <v>38.42</v>
      </c>
      <c r="J403" s="15">
        <v>0</v>
      </c>
      <c r="K403" s="14">
        <v>32984.722600000001</v>
      </c>
    </row>
    <row r="404" spans="1:11">
      <c r="A404" s="16" t="s">
        <v>228</v>
      </c>
      <c r="B404" s="16" t="s">
        <v>229</v>
      </c>
      <c r="C404" s="34" t="s">
        <v>166</v>
      </c>
      <c r="D404" s="32">
        <v>514.17999999999995</v>
      </c>
      <c r="E404" s="14">
        <v>858.53</v>
      </c>
      <c r="F404" s="14">
        <v>858.53</v>
      </c>
      <c r="G404" s="32"/>
      <c r="H404" s="15">
        <v>0</v>
      </c>
      <c r="I404" s="15">
        <v>117.73</v>
      </c>
      <c r="J404" s="15">
        <v>0</v>
      </c>
      <c r="K404" s="14">
        <v>101074.7369</v>
      </c>
    </row>
    <row r="405" spans="1:11">
      <c r="A405" s="28" t="s">
        <v>236</v>
      </c>
      <c r="B405" s="28" t="s">
        <v>237</v>
      </c>
      <c r="C405" s="29"/>
      <c r="D405" s="32"/>
      <c r="E405" s="14">
        <v>0</v>
      </c>
      <c r="F405" s="14">
        <v>0</v>
      </c>
      <c r="G405" s="32"/>
      <c r="H405" s="15">
        <v>0</v>
      </c>
      <c r="I405" s="15"/>
      <c r="J405" s="15"/>
      <c r="K405" s="14">
        <v>0</v>
      </c>
    </row>
    <row r="406" spans="1:11">
      <c r="A406" s="28" t="s">
        <v>238</v>
      </c>
      <c r="B406" s="28" t="s">
        <v>237</v>
      </c>
      <c r="C406" s="29"/>
      <c r="D406" s="32"/>
      <c r="E406" s="14">
        <v>0</v>
      </c>
      <c r="F406" s="14">
        <v>0</v>
      </c>
      <c r="G406" s="32"/>
      <c r="H406" s="15">
        <v>0</v>
      </c>
      <c r="I406" s="15"/>
      <c r="J406" s="15"/>
      <c r="K406" s="14">
        <v>0</v>
      </c>
    </row>
    <row r="407" spans="1:11">
      <c r="A407" s="16" t="s">
        <v>239</v>
      </c>
      <c r="B407" s="16" t="s">
        <v>769</v>
      </c>
      <c r="C407" s="34" t="s">
        <v>37</v>
      </c>
      <c r="D407" s="32">
        <v>475.93</v>
      </c>
      <c r="E407" s="14">
        <v>0</v>
      </c>
      <c r="F407" s="14">
        <v>0</v>
      </c>
      <c r="G407" s="32"/>
      <c r="H407" s="15">
        <v>0</v>
      </c>
      <c r="I407" s="15">
        <v>51.56</v>
      </c>
      <c r="J407" s="15">
        <v>0</v>
      </c>
      <c r="K407" s="14">
        <v>0</v>
      </c>
    </row>
    <row r="408" spans="1:11">
      <c r="A408" s="16" t="s">
        <v>251</v>
      </c>
      <c r="B408" s="16" t="s">
        <v>252</v>
      </c>
      <c r="C408" s="34" t="s">
        <v>37</v>
      </c>
      <c r="D408" s="32">
        <v>347.35</v>
      </c>
      <c r="E408" s="14">
        <v>0</v>
      </c>
      <c r="F408" s="14">
        <v>0</v>
      </c>
      <c r="G408" s="32"/>
      <c r="H408" s="15">
        <v>0</v>
      </c>
      <c r="I408" s="15">
        <v>101.25</v>
      </c>
      <c r="J408" s="15">
        <v>0</v>
      </c>
      <c r="K408" s="14">
        <v>0</v>
      </c>
    </row>
    <row r="409" spans="1:11">
      <c r="A409" s="28" t="s">
        <v>291</v>
      </c>
      <c r="B409" s="28" t="s">
        <v>292</v>
      </c>
      <c r="C409" s="29"/>
      <c r="D409" s="32"/>
      <c r="E409" s="14">
        <v>0</v>
      </c>
      <c r="F409" s="14">
        <v>0</v>
      </c>
      <c r="G409" s="32"/>
      <c r="H409" s="15">
        <v>0</v>
      </c>
      <c r="I409" s="15"/>
      <c r="J409" s="15"/>
      <c r="K409" s="14">
        <v>0</v>
      </c>
    </row>
    <row r="410" spans="1:11">
      <c r="A410" s="28" t="s">
        <v>293</v>
      </c>
      <c r="B410" s="28" t="s">
        <v>294</v>
      </c>
      <c r="C410" s="29"/>
      <c r="D410" s="32"/>
      <c r="E410" s="14">
        <v>0</v>
      </c>
      <c r="F410" s="14">
        <v>0</v>
      </c>
      <c r="G410" s="32"/>
      <c r="H410" s="15">
        <v>0</v>
      </c>
      <c r="I410" s="15"/>
      <c r="J410" s="15"/>
      <c r="K410" s="14">
        <v>0</v>
      </c>
    </row>
    <row r="411" spans="1:11">
      <c r="A411" s="16" t="s">
        <v>295</v>
      </c>
      <c r="B411" s="16" t="s">
        <v>296</v>
      </c>
      <c r="C411" s="34" t="s">
        <v>37</v>
      </c>
      <c r="D411" s="32">
        <v>68.36</v>
      </c>
      <c r="E411" s="14">
        <v>68.36</v>
      </c>
      <c r="F411" s="14">
        <v>68.36</v>
      </c>
      <c r="G411" s="32"/>
      <c r="H411" s="15">
        <v>0</v>
      </c>
      <c r="I411" s="15">
        <v>69.62</v>
      </c>
      <c r="J411" s="15">
        <v>0</v>
      </c>
      <c r="K411" s="14">
        <v>4759.2232000000004</v>
      </c>
    </row>
    <row r="412" spans="1:11">
      <c r="A412" s="16" t="s">
        <v>301</v>
      </c>
      <c r="B412" s="16" t="s">
        <v>302</v>
      </c>
      <c r="C412" s="34" t="s">
        <v>37</v>
      </c>
      <c r="D412" s="32">
        <v>89.71</v>
      </c>
      <c r="E412" s="14">
        <v>89.71</v>
      </c>
      <c r="F412" s="14">
        <v>89.71</v>
      </c>
      <c r="G412" s="32"/>
      <c r="H412" s="15">
        <v>0</v>
      </c>
      <c r="I412" s="15">
        <v>369.64</v>
      </c>
      <c r="J412" s="15">
        <v>0</v>
      </c>
      <c r="K412" s="14">
        <v>33160.404399999999</v>
      </c>
    </row>
    <row r="413" spans="1:11">
      <c r="A413" s="16" t="s">
        <v>305</v>
      </c>
      <c r="B413" s="16" t="s">
        <v>306</v>
      </c>
      <c r="C413" s="34" t="s">
        <v>37</v>
      </c>
      <c r="D413" s="32">
        <v>483.35</v>
      </c>
      <c r="E413" s="14">
        <v>0</v>
      </c>
      <c r="F413" s="14">
        <v>0</v>
      </c>
      <c r="G413" s="32"/>
      <c r="H413" s="15">
        <v>0</v>
      </c>
      <c r="I413" s="15">
        <v>29.95</v>
      </c>
      <c r="J413" s="15">
        <v>0</v>
      </c>
      <c r="K413" s="14">
        <v>0</v>
      </c>
    </row>
    <row r="414" spans="1:11" ht="25.5">
      <c r="A414" s="16" t="s">
        <v>307</v>
      </c>
      <c r="B414" s="16" t="s">
        <v>308</v>
      </c>
      <c r="C414" s="34" t="s">
        <v>37</v>
      </c>
      <c r="D414" s="32">
        <v>281</v>
      </c>
      <c r="E414" s="14">
        <v>0</v>
      </c>
      <c r="F414" s="14">
        <v>0</v>
      </c>
      <c r="G414" s="32"/>
      <c r="H414" s="15">
        <v>0</v>
      </c>
      <c r="I414" s="15">
        <v>48.16</v>
      </c>
      <c r="J414" s="15">
        <v>0</v>
      </c>
      <c r="K414" s="14">
        <v>0</v>
      </c>
    </row>
    <row r="415" spans="1:11">
      <c r="A415" s="28" t="s">
        <v>333</v>
      </c>
      <c r="B415" s="28" t="s">
        <v>334</v>
      </c>
      <c r="C415" s="29"/>
      <c r="D415" s="32"/>
      <c r="E415" s="14">
        <v>0</v>
      </c>
      <c r="F415" s="14">
        <v>0</v>
      </c>
      <c r="G415" s="32"/>
      <c r="H415" s="15">
        <v>0</v>
      </c>
      <c r="I415" s="15"/>
      <c r="J415" s="15"/>
      <c r="K415" s="14">
        <v>0</v>
      </c>
    </row>
    <row r="416" spans="1:11">
      <c r="A416" s="28" t="s">
        <v>335</v>
      </c>
      <c r="B416" s="28" t="s">
        <v>336</v>
      </c>
      <c r="C416" s="29"/>
      <c r="D416" s="32"/>
      <c r="E416" s="14">
        <v>0</v>
      </c>
      <c r="F416" s="14">
        <v>0</v>
      </c>
      <c r="G416" s="32"/>
      <c r="H416" s="15">
        <v>0</v>
      </c>
      <c r="I416" s="15"/>
      <c r="J416" s="15"/>
      <c r="K416" s="14">
        <v>0</v>
      </c>
    </row>
    <row r="417" spans="1:11">
      <c r="A417" s="16" t="s">
        <v>337</v>
      </c>
      <c r="B417" s="16" t="s">
        <v>338</v>
      </c>
      <c r="C417" s="34" t="s">
        <v>37</v>
      </c>
      <c r="D417" s="32">
        <v>693.22</v>
      </c>
      <c r="E417" s="14">
        <v>693.22</v>
      </c>
      <c r="F417" s="14">
        <v>693.22</v>
      </c>
      <c r="G417" s="32"/>
      <c r="H417" s="15">
        <v>0</v>
      </c>
      <c r="I417" s="15">
        <v>4.49</v>
      </c>
      <c r="J417" s="15">
        <v>0</v>
      </c>
      <c r="K417" s="14">
        <v>3112.5578000000005</v>
      </c>
    </row>
    <row r="418" spans="1:11">
      <c r="A418" s="16" t="s">
        <v>339</v>
      </c>
      <c r="B418" s="16" t="s">
        <v>340</v>
      </c>
      <c r="C418" s="34" t="s">
        <v>37</v>
      </c>
      <c r="D418" s="32">
        <v>693.22</v>
      </c>
      <c r="E418" s="14">
        <v>693.22</v>
      </c>
      <c r="F418" s="14">
        <v>693.22</v>
      </c>
      <c r="G418" s="32"/>
      <c r="H418" s="15">
        <v>0</v>
      </c>
      <c r="I418" s="15">
        <v>31.46</v>
      </c>
      <c r="J418" s="15">
        <v>0</v>
      </c>
      <c r="K418" s="14">
        <v>21808.701200000003</v>
      </c>
    </row>
    <row r="419" spans="1:11">
      <c r="A419" s="16" t="s">
        <v>341</v>
      </c>
      <c r="B419" s="16" t="s">
        <v>342</v>
      </c>
      <c r="C419" s="34" t="s">
        <v>37</v>
      </c>
      <c r="D419" s="32">
        <v>25.05</v>
      </c>
      <c r="E419" s="14">
        <v>25.05</v>
      </c>
      <c r="F419" s="14">
        <v>25.05</v>
      </c>
      <c r="G419" s="32"/>
      <c r="H419" s="15">
        <v>0</v>
      </c>
      <c r="I419" s="15">
        <v>20.2</v>
      </c>
      <c r="J419" s="15">
        <v>0</v>
      </c>
      <c r="K419" s="14">
        <v>506.01</v>
      </c>
    </row>
    <row r="420" spans="1:11">
      <c r="A420" s="16" t="s">
        <v>343</v>
      </c>
      <c r="B420" s="16" t="s">
        <v>344</v>
      </c>
      <c r="C420" s="34" t="s">
        <v>37</v>
      </c>
      <c r="D420" s="32">
        <v>25.05</v>
      </c>
      <c r="E420" s="14">
        <v>25.05</v>
      </c>
      <c r="F420" s="14">
        <v>25.05</v>
      </c>
      <c r="G420" s="32"/>
      <c r="H420" s="15">
        <v>0</v>
      </c>
      <c r="I420" s="15">
        <v>63.99</v>
      </c>
      <c r="J420" s="15">
        <v>0</v>
      </c>
      <c r="K420" s="14">
        <v>1602.9495000000002</v>
      </c>
    </row>
    <row r="421" spans="1:11">
      <c r="A421" s="28" t="s">
        <v>345</v>
      </c>
      <c r="B421" s="28" t="s">
        <v>346</v>
      </c>
      <c r="C421" s="29"/>
      <c r="D421" s="32"/>
      <c r="E421" s="14">
        <v>0</v>
      </c>
      <c r="F421" s="14">
        <v>0</v>
      </c>
      <c r="G421" s="32"/>
      <c r="H421" s="15">
        <v>0</v>
      </c>
      <c r="I421" s="15"/>
      <c r="J421" s="15"/>
      <c r="K421" s="14">
        <v>0</v>
      </c>
    </row>
    <row r="422" spans="1:11">
      <c r="A422" s="16" t="s">
        <v>350</v>
      </c>
      <c r="B422" s="16" t="s">
        <v>351</v>
      </c>
      <c r="C422" s="34" t="s">
        <v>37</v>
      </c>
      <c r="D422" s="32">
        <v>294.43</v>
      </c>
      <c r="E422" s="14">
        <v>0</v>
      </c>
      <c r="F422" s="14">
        <v>0</v>
      </c>
      <c r="G422" s="32"/>
      <c r="H422" s="15">
        <v>0</v>
      </c>
      <c r="I422" s="15">
        <v>397.84</v>
      </c>
      <c r="J422" s="15">
        <v>0</v>
      </c>
      <c r="K422" s="14">
        <v>0</v>
      </c>
    </row>
    <row r="423" spans="1:11">
      <c r="A423" s="28" t="s">
        <v>352</v>
      </c>
      <c r="B423" s="28" t="s">
        <v>353</v>
      </c>
      <c r="C423" s="29"/>
      <c r="D423" s="32"/>
      <c r="E423" s="14">
        <v>0</v>
      </c>
      <c r="F423" s="14">
        <v>0</v>
      </c>
      <c r="G423" s="32"/>
      <c r="H423" s="15">
        <v>0</v>
      </c>
      <c r="I423" s="15"/>
      <c r="J423" s="15"/>
      <c r="K423" s="14">
        <v>0</v>
      </c>
    </row>
    <row r="424" spans="1:11">
      <c r="A424" s="28" t="s">
        <v>354</v>
      </c>
      <c r="B424" s="28" t="s">
        <v>353</v>
      </c>
      <c r="C424" s="29"/>
      <c r="D424" s="32"/>
      <c r="E424" s="14">
        <v>0</v>
      </c>
      <c r="F424" s="14">
        <v>0</v>
      </c>
      <c r="G424" s="32"/>
      <c r="H424" s="15">
        <v>0</v>
      </c>
      <c r="I424" s="15"/>
      <c r="J424" s="15"/>
      <c r="K424" s="14">
        <v>0</v>
      </c>
    </row>
    <row r="425" spans="1:11">
      <c r="A425" s="16" t="s">
        <v>355</v>
      </c>
      <c r="B425" s="16" t="s">
        <v>356</v>
      </c>
      <c r="C425" s="34" t="s">
        <v>37</v>
      </c>
      <c r="D425" s="32">
        <v>483.35</v>
      </c>
      <c r="E425" s="14">
        <v>0</v>
      </c>
      <c r="F425" s="14">
        <v>0</v>
      </c>
      <c r="G425" s="32"/>
      <c r="H425" s="15">
        <v>0</v>
      </c>
      <c r="I425" s="15">
        <v>104.39</v>
      </c>
      <c r="J425" s="15">
        <v>0</v>
      </c>
      <c r="K425" s="14">
        <v>0</v>
      </c>
    </row>
    <row r="426" spans="1:11">
      <c r="A426" s="28" t="s">
        <v>357</v>
      </c>
      <c r="B426" s="28" t="s">
        <v>358</v>
      </c>
      <c r="C426" s="29"/>
      <c r="D426" s="32"/>
      <c r="E426" s="14">
        <v>0</v>
      </c>
      <c r="F426" s="14">
        <v>0</v>
      </c>
      <c r="G426" s="32"/>
      <c r="H426" s="15">
        <v>0</v>
      </c>
      <c r="I426" s="15"/>
      <c r="J426" s="15"/>
      <c r="K426" s="14">
        <v>0</v>
      </c>
    </row>
    <row r="427" spans="1:11">
      <c r="A427" s="28" t="s">
        <v>359</v>
      </c>
      <c r="B427" s="28" t="s">
        <v>358</v>
      </c>
      <c r="C427" s="29"/>
      <c r="D427" s="32"/>
      <c r="E427" s="14">
        <v>0</v>
      </c>
      <c r="F427" s="14">
        <v>0</v>
      </c>
      <c r="G427" s="32"/>
      <c r="H427" s="15">
        <v>0</v>
      </c>
      <c r="I427" s="15"/>
      <c r="J427" s="15"/>
      <c r="K427" s="14">
        <v>0</v>
      </c>
    </row>
    <row r="428" spans="1:11">
      <c r="A428" s="16" t="s">
        <v>364</v>
      </c>
      <c r="B428" s="16" t="s">
        <v>365</v>
      </c>
      <c r="C428" s="34" t="s">
        <v>30</v>
      </c>
      <c r="D428" s="32">
        <v>3</v>
      </c>
      <c r="E428" s="14">
        <v>0</v>
      </c>
      <c r="F428" s="14">
        <v>0</v>
      </c>
      <c r="G428" s="32"/>
      <c r="H428" s="15">
        <v>0</v>
      </c>
      <c r="I428" s="15">
        <v>1056.7</v>
      </c>
      <c r="J428" s="15">
        <v>0</v>
      </c>
      <c r="K428" s="14">
        <v>0</v>
      </c>
    </row>
    <row r="429" spans="1:11">
      <c r="A429" s="16" t="s">
        <v>366</v>
      </c>
      <c r="B429" s="16" t="s">
        <v>367</v>
      </c>
      <c r="C429" s="34" t="s">
        <v>30</v>
      </c>
      <c r="D429" s="32">
        <v>3</v>
      </c>
      <c r="E429" s="14">
        <v>0</v>
      </c>
      <c r="F429" s="14">
        <v>0</v>
      </c>
      <c r="G429" s="32"/>
      <c r="H429" s="15">
        <v>0</v>
      </c>
      <c r="I429" s="15">
        <v>626.70000000000005</v>
      </c>
      <c r="J429" s="15">
        <v>0</v>
      </c>
      <c r="K429" s="14">
        <v>0</v>
      </c>
    </row>
    <row r="430" spans="1:11">
      <c r="A430" s="16" t="s">
        <v>368</v>
      </c>
      <c r="B430" s="16" t="s">
        <v>369</v>
      </c>
      <c r="C430" s="34" t="s">
        <v>30</v>
      </c>
      <c r="D430" s="32">
        <v>6</v>
      </c>
      <c r="E430" s="14">
        <v>0</v>
      </c>
      <c r="F430" s="14">
        <v>0</v>
      </c>
      <c r="G430" s="32"/>
      <c r="H430" s="15">
        <v>0</v>
      </c>
      <c r="I430" s="15">
        <v>5204.82</v>
      </c>
      <c r="J430" s="15">
        <v>0</v>
      </c>
      <c r="K430" s="14">
        <v>0</v>
      </c>
    </row>
    <row r="431" spans="1:11">
      <c r="A431" s="28" t="s">
        <v>398</v>
      </c>
      <c r="B431" s="28" t="s">
        <v>385</v>
      </c>
      <c r="C431" s="29"/>
      <c r="D431" s="32"/>
      <c r="E431" s="14">
        <v>0</v>
      </c>
      <c r="F431" s="14">
        <v>0</v>
      </c>
      <c r="G431" s="32"/>
      <c r="H431" s="15">
        <v>0</v>
      </c>
      <c r="I431" s="15"/>
      <c r="J431" s="15">
        <v>0</v>
      </c>
      <c r="K431" s="14">
        <v>0</v>
      </c>
    </row>
    <row r="432" spans="1:11">
      <c r="A432" s="16" t="s">
        <v>399</v>
      </c>
      <c r="B432" s="16" t="s">
        <v>400</v>
      </c>
      <c r="C432" s="34" t="s">
        <v>30</v>
      </c>
      <c r="D432" s="32">
        <v>2</v>
      </c>
      <c r="E432" s="14">
        <v>0</v>
      </c>
      <c r="F432" s="14">
        <v>0</v>
      </c>
      <c r="G432" s="32"/>
      <c r="H432" s="15">
        <v>0</v>
      </c>
      <c r="I432" s="15">
        <v>1037.01</v>
      </c>
      <c r="J432" s="15">
        <v>0</v>
      </c>
      <c r="K432" s="14">
        <v>0</v>
      </c>
    </row>
    <row r="433" spans="1:11">
      <c r="A433" s="28" t="s">
        <v>405</v>
      </c>
      <c r="B433" s="28" t="s">
        <v>406</v>
      </c>
      <c r="C433" s="29"/>
      <c r="D433" s="32"/>
      <c r="E433" s="14">
        <v>0</v>
      </c>
      <c r="F433" s="14">
        <v>0</v>
      </c>
      <c r="G433" s="32"/>
      <c r="H433" s="15">
        <v>0</v>
      </c>
      <c r="I433" s="15"/>
      <c r="J433" s="15"/>
      <c r="K433" s="14">
        <v>0</v>
      </c>
    </row>
    <row r="434" spans="1:11">
      <c r="A434" s="28" t="s">
        <v>407</v>
      </c>
      <c r="B434" s="28" t="s">
        <v>406</v>
      </c>
      <c r="C434" s="29"/>
      <c r="D434" s="32"/>
      <c r="E434" s="14">
        <v>0</v>
      </c>
      <c r="F434" s="14">
        <v>0</v>
      </c>
      <c r="G434" s="32"/>
      <c r="H434" s="15">
        <v>0</v>
      </c>
      <c r="I434" s="15"/>
      <c r="J434" s="15"/>
      <c r="K434" s="14">
        <v>0</v>
      </c>
    </row>
    <row r="435" spans="1:11" ht="25.5">
      <c r="A435" s="16" t="s">
        <v>410</v>
      </c>
      <c r="B435" s="16" t="s">
        <v>411</v>
      </c>
      <c r="C435" s="34" t="s">
        <v>37</v>
      </c>
      <c r="D435" s="32">
        <v>56</v>
      </c>
      <c r="E435" s="14">
        <v>56</v>
      </c>
      <c r="F435" s="14">
        <v>56</v>
      </c>
      <c r="G435" s="32"/>
      <c r="H435" s="15">
        <v>0</v>
      </c>
      <c r="I435" s="15">
        <v>1022.69</v>
      </c>
      <c r="J435" s="15">
        <v>0</v>
      </c>
      <c r="K435" s="14">
        <v>57270.64</v>
      </c>
    </row>
    <row r="436" spans="1:11">
      <c r="A436" s="28" t="s">
        <v>422</v>
      </c>
      <c r="B436" s="28" t="s">
        <v>423</v>
      </c>
      <c r="C436" s="29"/>
      <c r="D436" s="32"/>
      <c r="E436" s="14">
        <v>0</v>
      </c>
      <c r="F436" s="14">
        <v>0</v>
      </c>
      <c r="G436" s="32"/>
      <c r="H436" s="15">
        <v>0</v>
      </c>
      <c r="I436" s="15"/>
      <c r="J436" s="15"/>
      <c r="K436" s="14">
        <v>0</v>
      </c>
    </row>
    <row r="437" spans="1:11">
      <c r="A437" s="28" t="s">
        <v>424</v>
      </c>
      <c r="B437" s="28" t="s">
        <v>423</v>
      </c>
      <c r="C437" s="29"/>
      <c r="D437" s="32"/>
      <c r="E437" s="14">
        <v>0</v>
      </c>
      <c r="F437" s="14">
        <v>0</v>
      </c>
      <c r="G437" s="32"/>
      <c r="H437" s="15">
        <v>0</v>
      </c>
      <c r="I437" s="15"/>
      <c r="J437" s="15"/>
      <c r="K437" s="14">
        <v>0</v>
      </c>
    </row>
    <row r="438" spans="1:11">
      <c r="A438" s="16" t="s">
        <v>425</v>
      </c>
      <c r="B438" s="16" t="s">
        <v>426</v>
      </c>
      <c r="C438" s="34" t="s">
        <v>37</v>
      </c>
      <c r="D438" s="32">
        <v>450.88</v>
      </c>
      <c r="E438" s="14">
        <v>0</v>
      </c>
      <c r="F438" s="14">
        <v>0</v>
      </c>
      <c r="G438" s="32"/>
      <c r="H438" s="15">
        <v>0</v>
      </c>
      <c r="I438" s="15">
        <v>21.37</v>
      </c>
      <c r="J438" s="15">
        <v>0</v>
      </c>
      <c r="K438" s="14">
        <v>0</v>
      </c>
    </row>
    <row r="439" spans="1:11" ht="25.5">
      <c r="A439" s="16" t="s">
        <v>431</v>
      </c>
      <c r="B439" s="16" t="s">
        <v>770</v>
      </c>
      <c r="C439" s="34" t="s">
        <v>37</v>
      </c>
      <c r="D439" s="32">
        <v>483.35</v>
      </c>
      <c r="E439" s="14">
        <v>0</v>
      </c>
      <c r="F439" s="14">
        <v>0</v>
      </c>
      <c r="G439" s="32"/>
      <c r="H439" s="15">
        <v>0</v>
      </c>
      <c r="I439" s="15">
        <v>17.13</v>
      </c>
      <c r="J439" s="15">
        <v>0</v>
      </c>
      <c r="K439" s="14">
        <v>0</v>
      </c>
    </row>
    <row r="440" spans="1:11">
      <c r="A440" s="28" t="s">
        <v>751</v>
      </c>
      <c r="B440" s="28" t="s">
        <v>752</v>
      </c>
      <c r="C440" s="29"/>
      <c r="D440" s="32"/>
      <c r="E440" s="14">
        <v>0</v>
      </c>
      <c r="F440" s="14">
        <v>0</v>
      </c>
      <c r="G440" s="32"/>
      <c r="H440" s="15">
        <v>0</v>
      </c>
      <c r="I440" s="15"/>
      <c r="J440" s="15"/>
      <c r="K440" s="14">
        <v>0</v>
      </c>
    </row>
    <row r="441" spans="1:11">
      <c r="A441" s="28" t="s">
        <v>753</v>
      </c>
      <c r="B441" s="28" t="s">
        <v>754</v>
      </c>
      <c r="C441" s="29"/>
      <c r="D441" s="32"/>
      <c r="E441" s="14">
        <v>0</v>
      </c>
      <c r="F441" s="14">
        <v>0</v>
      </c>
      <c r="G441" s="32"/>
      <c r="H441" s="15">
        <v>0</v>
      </c>
      <c r="I441" s="15"/>
      <c r="J441" s="15"/>
      <c r="K441" s="14">
        <v>0</v>
      </c>
    </row>
    <row r="442" spans="1:11">
      <c r="A442" s="16" t="s">
        <v>759</v>
      </c>
      <c r="B442" s="16" t="s">
        <v>760</v>
      </c>
      <c r="C442" s="34" t="s">
        <v>30</v>
      </c>
      <c r="D442" s="32">
        <v>483.35</v>
      </c>
      <c r="E442" s="14">
        <v>483.35</v>
      </c>
      <c r="F442" s="14">
        <v>483.35</v>
      </c>
      <c r="G442" s="32"/>
      <c r="H442" s="15">
        <v>0</v>
      </c>
      <c r="I442" s="15">
        <v>5.76</v>
      </c>
      <c r="J442" s="15">
        <v>0</v>
      </c>
      <c r="K442" s="14">
        <v>2784.096</v>
      </c>
    </row>
    <row r="443" spans="1:11">
      <c r="A443" s="16"/>
      <c r="B443" s="16"/>
      <c r="C443" s="34"/>
      <c r="D443" s="32"/>
      <c r="E443" s="14">
        <v>0</v>
      </c>
      <c r="F443" s="14">
        <v>0</v>
      </c>
      <c r="G443" s="32"/>
      <c r="H443" s="15"/>
      <c r="I443" s="15"/>
      <c r="J443" s="15"/>
      <c r="K443" s="14"/>
    </row>
    <row r="444" spans="1:11">
      <c r="A444" s="16"/>
      <c r="B444" s="36" t="s">
        <v>771</v>
      </c>
      <c r="C444" s="37"/>
      <c r="D444" s="37"/>
      <c r="E444" s="14">
        <v>0</v>
      </c>
      <c r="F444" s="14">
        <v>0</v>
      </c>
      <c r="G444" s="38"/>
      <c r="H444" s="15"/>
      <c r="I444" s="15"/>
      <c r="J444" s="15"/>
      <c r="K444" s="14"/>
    </row>
    <row r="445" spans="1:11">
      <c r="A445" s="16"/>
      <c r="B445" s="16"/>
      <c r="C445" s="34"/>
      <c r="D445" s="32"/>
      <c r="E445" s="14">
        <v>0</v>
      </c>
      <c r="F445" s="14">
        <v>0</v>
      </c>
      <c r="G445" s="32"/>
      <c r="H445" s="15"/>
      <c r="I445" s="15"/>
      <c r="J445" s="15"/>
      <c r="K445" s="14"/>
    </row>
    <row r="446" spans="1:11">
      <c r="A446" s="16"/>
      <c r="B446" s="30" t="s">
        <v>772</v>
      </c>
      <c r="C446" s="22" t="s">
        <v>773</v>
      </c>
      <c r="D446" s="32"/>
      <c r="E446" s="14">
        <v>1089</v>
      </c>
      <c r="F446" s="14">
        <v>1089</v>
      </c>
      <c r="G446" s="32"/>
      <c r="H446" s="15">
        <v>0</v>
      </c>
      <c r="I446" s="15">
        <v>1.0625</v>
      </c>
      <c r="J446" s="15">
        <v>0</v>
      </c>
      <c r="K446" s="14">
        <v>1157.0625</v>
      </c>
    </row>
    <row r="447" spans="1:11">
      <c r="A447" s="16"/>
      <c r="B447" s="30" t="s">
        <v>774</v>
      </c>
      <c r="C447" s="22" t="s">
        <v>773</v>
      </c>
      <c r="D447" s="32"/>
      <c r="E447" s="14">
        <v>41</v>
      </c>
      <c r="F447" s="14">
        <v>41</v>
      </c>
      <c r="G447" s="32"/>
      <c r="H447" s="15">
        <v>0</v>
      </c>
      <c r="I447" s="15">
        <v>1.1625000000000001</v>
      </c>
      <c r="J447" s="15">
        <v>0</v>
      </c>
      <c r="K447" s="14">
        <v>47.662500000000001</v>
      </c>
    </row>
    <row r="448" spans="1:11">
      <c r="A448" s="16"/>
      <c r="B448" s="30" t="s">
        <v>775</v>
      </c>
      <c r="C448" s="22" t="s">
        <v>773</v>
      </c>
      <c r="D448" s="32"/>
      <c r="E448" s="14">
        <v>101</v>
      </c>
      <c r="F448" s="14">
        <v>101</v>
      </c>
      <c r="G448" s="32"/>
      <c r="H448" s="15">
        <v>0</v>
      </c>
      <c r="I448" s="15">
        <v>1.675</v>
      </c>
      <c r="J448" s="15">
        <v>0</v>
      </c>
      <c r="K448" s="14">
        <v>169.17500000000001</v>
      </c>
    </row>
    <row r="449" spans="1:11">
      <c r="A449" s="16"/>
      <c r="B449" s="30" t="s">
        <v>776</v>
      </c>
      <c r="C449" s="22" t="s">
        <v>773</v>
      </c>
      <c r="D449" s="32"/>
      <c r="E449" s="14">
        <v>123</v>
      </c>
      <c r="F449" s="14">
        <v>123</v>
      </c>
      <c r="G449" s="32"/>
      <c r="H449" s="15">
        <v>0</v>
      </c>
      <c r="I449" s="15">
        <v>2.2625000000000002</v>
      </c>
      <c r="J449" s="15">
        <v>0</v>
      </c>
      <c r="K449" s="14">
        <v>278.28750000000002</v>
      </c>
    </row>
    <row r="450" spans="1:11">
      <c r="A450" s="16"/>
      <c r="B450" s="30" t="s">
        <v>777</v>
      </c>
      <c r="C450" s="22" t="s">
        <v>773</v>
      </c>
      <c r="D450" s="32"/>
      <c r="E450" s="14">
        <v>30</v>
      </c>
      <c r="F450" s="14">
        <v>30</v>
      </c>
      <c r="G450" s="32"/>
      <c r="H450" s="15">
        <v>0</v>
      </c>
      <c r="I450" s="15">
        <v>2.2124999999999999</v>
      </c>
      <c r="J450" s="15">
        <v>0</v>
      </c>
      <c r="K450" s="14">
        <v>66.375</v>
      </c>
    </row>
    <row r="451" spans="1:11">
      <c r="A451" s="16"/>
      <c r="B451" s="30" t="s">
        <v>778</v>
      </c>
      <c r="C451" s="22" t="s">
        <v>773</v>
      </c>
      <c r="D451" s="32"/>
      <c r="E451" s="14">
        <v>32</v>
      </c>
      <c r="F451" s="14">
        <v>32</v>
      </c>
      <c r="G451" s="32"/>
      <c r="H451" s="15">
        <v>0</v>
      </c>
      <c r="I451" s="15">
        <v>3.1624999999999996</v>
      </c>
      <c r="J451" s="15">
        <v>0</v>
      </c>
      <c r="K451" s="14">
        <v>101.19999999999999</v>
      </c>
    </row>
    <row r="452" spans="1:11">
      <c r="A452" s="16"/>
      <c r="B452" s="30" t="s">
        <v>779</v>
      </c>
      <c r="C452" s="22" t="s">
        <v>773</v>
      </c>
      <c r="D452" s="32"/>
      <c r="E452" s="14">
        <v>12</v>
      </c>
      <c r="F452" s="14">
        <v>12</v>
      </c>
      <c r="G452" s="32"/>
      <c r="H452" s="15">
        <v>0</v>
      </c>
      <c r="I452" s="15">
        <v>3.8374999999999999</v>
      </c>
      <c r="J452" s="15">
        <v>0</v>
      </c>
      <c r="K452" s="14">
        <v>46.05</v>
      </c>
    </row>
    <row r="453" spans="1:11" ht="25.5">
      <c r="A453" s="16"/>
      <c r="B453" s="30" t="s">
        <v>780</v>
      </c>
      <c r="C453" s="22" t="s">
        <v>773</v>
      </c>
      <c r="D453" s="32"/>
      <c r="E453" s="14">
        <v>121</v>
      </c>
      <c r="F453" s="14">
        <v>121</v>
      </c>
      <c r="G453" s="32"/>
      <c r="H453" s="15">
        <v>0</v>
      </c>
      <c r="I453" s="15">
        <v>22.05</v>
      </c>
      <c r="J453" s="15">
        <v>0</v>
      </c>
      <c r="K453" s="14">
        <v>2668.05</v>
      </c>
    </row>
    <row r="454" spans="1:11" ht="25.5">
      <c r="A454" s="16"/>
      <c r="B454" s="30" t="s">
        <v>781</v>
      </c>
      <c r="C454" s="22" t="s">
        <v>773</v>
      </c>
      <c r="D454" s="32"/>
      <c r="E454" s="14">
        <v>0</v>
      </c>
      <c r="F454" s="14">
        <v>0</v>
      </c>
      <c r="G454" s="32"/>
      <c r="H454" s="15">
        <v>0</v>
      </c>
      <c r="I454" s="15">
        <v>17.824999999999999</v>
      </c>
      <c r="J454" s="15">
        <v>0</v>
      </c>
      <c r="K454" s="14">
        <v>0</v>
      </c>
    </row>
    <row r="455" spans="1:11" ht="25.5">
      <c r="A455" s="16"/>
      <c r="B455" s="30" t="s">
        <v>782</v>
      </c>
      <c r="C455" s="22" t="s">
        <v>773</v>
      </c>
      <c r="D455" s="32"/>
      <c r="E455" s="14">
        <v>9</v>
      </c>
      <c r="F455" s="14">
        <v>9</v>
      </c>
      <c r="G455" s="32"/>
      <c r="H455" s="15">
        <v>0</v>
      </c>
      <c r="I455" s="15">
        <v>198.25</v>
      </c>
      <c r="J455" s="15">
        <v>0</v>
      </c>
      <c r="K455" s="14">
        <v>1784.25</v>
      </c>
    </row>
    <row r="456" spans="1:11" ht="38.25">
      <c r="A456" s="16"/>
      <c r="B456" s="30" t="s">
        <v>783</v>
      </c>
      <c r="C456" s="22" t="s">
        <v>773</v>
      </c>
      <c r="D456" s="32"/>
      <c r="E456" s="14">
        <v>27</v>
      </c>
      <c r="F456" s="14">
        <v>27</v>
      </c>
      <c r="G456" s="32"/>
      <c r="H456" s="15">
        <v>0</v>
      </c>
      <c r="I456" s="15">
        <v>624.54999999999995</v>
      </c>
      <c r="J456" s="15">
        <v>0</v>
      </c>
      <c r="K456" s="14">
        <v>16862.849999999999</v>
      </c>
    </row>
    <row r="457" spans="1:11" ht="25.5">
      <c r="A457" s="16"/>
      <c r="B457" s="30" t="s">
        <v>784</v>
      </c>
      <c r="C457" s="22" t="s">
        <v>773</v>
      </c>
      <c r="D457" s="32"/>
      <c r="E457" s="14">
        <v>1</v>
      </c>
      <c r="F457" s="14">
        <v>1</v>
      </c>
      <c r="G457" s="32"/>
      <c r="H457" s="15">
        <v>0</v>
      </c>
      <c r="I457" s="15">
        <v>592.48749999999995</v>
      </c>
      <c r="J457" s="15">
        <v>0</v>
      </c>
      <c r="K457" s="14">
        <v>592.48749999999995</v>
      </c>
    </row>
    <row r="458" spans="1:11" ht="25.5">
      <c r="A458" s="16"/>
      <c r="B458" s="30" t="s">
        <v>785</v>
      </c>
      <c r="C458" s="22" t="s">
        <v>773</v>
      </c>
      <c r="D458" s="32"/>
      <c r="E458" s="14">
        <v>7</v>
      </c>
      <c r="F458" s="14">
        <v>7</v>
      </c>
      <c r="G458" s="32"/>
      <c r="H458" s="15">
        <v>0</v>
      </c>
      <c r="I458" s="15">
        <v>117.83749999999999</v>
      </c>
      <c r="J458" s="15">
        <v>0</v>
      </c>
      <c r="K458" s="14">
        <v>824.86249999999995</v>
      </c>
    </row>
    <row r="459" spans="1:11" ht="25.5">
      <c r="A459" s="16"/>
      <c r="B459" s="30" t="s">
        <v>786</v>
      </c>
      <c r="C459" s="22" t="s">
        <v>773</v>
      </c>
      <c r="D459" s="32"/>
      <c r="E459" s="14">
        <v>4</v>
      </c>
      <c r="F459" s="14">
        <v>4</v>
      </c>
      <c r="G459" s="32"/>
      <c r="H459" s="15">
        <v>0</v>
      </c>
      <c r="I459" s="15">
        <v>169.3</v>
      </c>
      <c r="J459" s="15">
        <v>0</v>
      </c>
      <c r="K459" s="14">
        <v>677.2</v>
      </c>
    </row>
    <row r="460" spans="1:11">
      <c r="A460" s="16"/>
      <c r="B460" s="25" t="s">
        <v>787</v>
      </c>
      <c r="C460" s="22" t="s">
        <v>788</v>
      </c>
      <c r="D460" s="32"/>
      <c r="E460" s="14">
        <v>3363.57</v>
      </c>
      <c r="F460" s="14">
        <v>3363.57</v>
      </c>
      <c r="G460" s="32"/>
      <c r="H460" s="15">
        <v>0</v>
      </c>
      <c r="I460" s="15">
        <v>16.3</v>
      </c>
      <c r="J460" s="15">
        <v>0</v>
      </c>
      <c r="K460" s="14">
        <v>54826.191000000006</v>
      </c>
    </row>
    <row r="461" spans="1:11">
      <c r="A461" s="16"/>
      <c r="B461" s="25" t="s">
        <v>789</v>
      </c>
      <c r="C461" s="22" t="s">
        <v>788</v>
      </c>
      <c r="D461" s="32"/>
      <c r="E461" s="14">
        <v>1337.4600000000003</v>
      </c>
      <c r="F461" s="14">
        <v>1337.4600000000003</v>
      </c>
      <c r="G461" s="32"/>
      <c r="H461" s="15">
        <v>0</v>
      </c>
      <c r="I461" s="15">
        <v>24.29</v>
      </c>
      <c r="J461" s="15">
        <v>0</v>
      </c>
      <c r="K461" s="14">
        <v>32486.903400000007</v>
      </c>
    </row>
    <row r="462" spans="1:11">
      <c r="A462" s="16"/>
      <c r="B462" s="30" t="s">
        <v>790</v>
      </c>
      <c r="C462" s="22" t="s">
        <v>788</v>
      </c>
      <c r="D462" s="32"/>
      <c r="E462" s="14">
        <v>7766</v>
      </c>
      <c r="F462" s="14">
        <v>7766</v>
      </c>
      <c r="G462" s="32"/>
      <c r="H462" s="15">
        <v>0</v>
      </c>
      <c r="I462" s="15">
        <v>4.1375000000000002</v>
      </c>
      <c r="J462" s="15">
        <v>0</v>
      </c>
      <c r="K462" s="14">
        <v>32131.825000000001</v>
      </c>
    </row>
    <row r="463" spans="1:11">
      <c r="A463" s="16"/>
      <c r="B463" s="30" t="s">
        <v>791</v>
      </c>
      <c r="C463" s="22" t="s">
        <v>788</v>
      </c>
      <c r="D463" s="32"/>
      <c r="E463" s="14">
        <v>7766</v>
      </c>
      <c r="F463" s="14">
        <v>7766</v>
      </c>
      <c r="G463" s="32"/>
      <c r="H463" s="15">
        <v>0</v>
      </c>
      <c r="I463" s="15">
        <v>3.5625</v>
      </c>
      <c r="J463" s="15">
        <v>0</v>
      </c>
      <c r="K463" s="14">
        <v>27666.375</v>
      </c>
    </row>
    <row r="464" spans="1:11">
      <c r="A464" s="16"/>
      <c r="B464" s="16"/>
      <c r="C464" s="34"/>
      <c r="D464" s="32"/>
      <c r="E464" s="14">
        <v>0</v>
      </c>
      <c r="F464" s="14">
        <v>0</v>
      </c>
      <c r="G464" s="32"/>
      <c r="H464" s="15"/>
      <c r="I464" s="15"/>
      <c r="J464" s="15"/>
      <c r="K464" s="14"/>
    </row>
    <row r="465" spans="1:11">
      <c r="A465" s="16"/>
      <c r="B465" s="36" t="s">
        <v>792</v>
      </c>
      <c r="C465" s="37"/>
      <c r="D465" s="37"/>
      <c r="E465" s="14">
        <v>0</v>
      </c>
      <c r="F465" s="14">
        <v>0</v>
      </c>
      <c r="G465" s="32"/>
      <c r="H465" s="15"/>
      <c r="I465" s="15"/>
      <c r="J465" s="15"/>
      <c r="K465" s="14"/>
    </row>
    <row r="466" spans="1:11">
      <c r="A466" s="16"/>
      <c r="B466" s="16"/>
      <c r="C466" s="34"/>
      <c r="D466" s="32"/>
      <c r="E466" s="14">
        <v>0</v>
      </c>
      <c r="F466" s="14">
        <v>0</v>
      </c>
      <c r="G466" s="32"/>
      <c r="H466" s="15"/>
      <c r="I466" s="15"/>
      <c r="J466" s="15"/>
      <c r="K466" s="14"/>
    </row>
    <row r="467" spans="1:11">
      <c r="A467" s="16"/>
      <c r="B467" s="30" t="s">
        <v>793</v>
      </c>
      <c r="C467" s="22" t="s">
        <v>773</v>
      </c>
      <c r="D467" s="32"/>
      <c r="E467" s="14">
        <v>2347</v>
      </c>
      <c r="F467" s="14">
        <v>2347</v>
      </c>
      <c r="G467" s="32"/>
      <c r="H467" s="15">
        <v>0</v>
      </c>
      <c r="I467" s="15">
        <v>18.75</v>
      </c>
      <c r="J467" s="15">
        <v>0</v>
      </c>
      <c r="K467" s="14">
        <v>44006.25</v>
      </c>
    </row>
    <row r="468" spans="1:11" ht="25.5">
      <c r="A468" s="16"/>
      <c r="B468" s="30" t="s">
        <v>794</v>
      </c>
      <c r="C468" s="22" t="s">
        <v>773</v>
      </c>
      <c r="D468" s="32"/>
      <c r="E468" s="14">
        <v>4</v>
      </c>
      <c r="F468" s="14">
        <v>4</v>
      </c>
      <c r="G468" s="32"/>
      <c r="H468" s="15">
        <v>0</v>
      </c>
      <c r="I468" s="15">
        <v>1000</v>
      </c>
      <c r="J468" s="15">
        <v>0</v>
      </c>
      <c r="K468" s="14">
        <v>4000</v>
      </c>
    </row>
    <row r="469" spans="1:11" ht="38.25">
      <c r="A469" s="16"/>
      <c r="B469" s="30" t="s">
        <v>795</v>
      </c>
      <c r="C469" s="22" t="s">
        <v>773</v>
      </c>
      <c r="D469" s="32"/>
      <c r="E469" s="14">
        <v>3</v>
      </c>
      <c r="F469" s="14">
        <v>3</v>
      </c>
      <c r="G469" s="32"/>
      <c r="H469" s="15">
        <v>0</v>
      </c>
      <c r="I469" s="15">
        <v>3872.5</v>
      </c>
      <c r="J469" s="15">
        <v>0</v>
      </c>
      <c r="K469" s="14">
        <v>11617.5</v>
      </c>
    </row>
    <row r="470" spans="1:11" ht="25.5">
      <c r="A470" s="16"/>
      <c r="B470" s="30" t="s">
        <v>796</v>
      </c>
      <c r="C470" s="22" t="s">
        <v>773</v>
      </c>
      <c r="D470" s="32"/>
      <c r="E470" s="14">
        <v>2</v>
      </c>
      <c r="F470" s="14">
        <v>2</v>
      </c>
      <c r="G470" s="32"/>
      <c r="H470" s="15">
        <v>0</v>
      </c>
      <c r="I470" s="15">
        <v>4375</v>
      </c>
      <c r="J470" s="15">
        <v>0</v>
      </c>
      <c r="K470" s="14">
        <v>8750</v>
      </c>
    </row>
    <row r="471" spans="1:11">
      <c r="A471" s="16"/>
      <c r="B471" s="30" t="s">
        <v>797</v>
      </c>
      <c r="C471" s="22" t="s">
        <v>773</v>
      </c>
      <c r="D471" s="32"/>
      <c r="E471" s="14">
        <v>31</v>
      </c>
      <c r="F471" s="14">
        <v>31</v>
      </c>
      <c r="G471" s="32"/>
      <c r="H471" s="15">
        <v>0</v>
      </c>
      <c r="I471" s="15">
        <v>14.5</v>
      </c>
      <c r="J471" s="15">
        <v>0</v>
      </c>
      <c r="K471" s="14">
        <v>449.5</v>
      </c>
    </row>
    <row r="472" spans="1:11">
      <c r="A472" s="16"/>
      <c r="B472" s="30" t="s">
        <v>798</v>
      </c>
      <c r="C472" s="22" t="s">
        <v>773</v>
      </c>
      <c r="D472" s="32"/>
      <c r="E472" s="14">
        <v>160</v>
      </c>
      <c r="F472" s="14">
        <v>160</v>
      </c>
      <c r="G472" s="32"/>
      <c r="H472" s="15">
        <v>0</v>
      </c>
      <c r="I472" s="15">
        <v>88.25</v>
      </c>
      <c r="J472" s="15">
        <v>0</v>
      </c>
      <c r="K472" s="14">
        <v>14120</v>
      </c>
    </row>
    <row r="473" spans="1:11">
      <c r="A473" s="16"/>
      <c r="B473" s="30" t="s">
        <v>799</v>
      </c>
      <c r="C473" s="22" t="s">
        <v>773</v>
      </c>
      <c r="D473" s="32"/>
      <c r="E473" s="14">
        <v>32</v>
      </c>
      <c r="F473" s="14">
        <v>32</v>
      </c>
      <c r="G473" s="32"/>
      <c r="H473" s="15">
        <v>0</v>
      </c>
      <c r="I473" s="15">
        <v>100</v>
      </c>
      <c r="J473" s="15">
        <v>0</v>
      </c>
      <c r="K473" s="14">
        <v>3200</v>
      </c>
    </row>
    <row r="474" spans="1:11">
      <c r="A474" s="16"/>
      <c r="B474" s="30" t="s">
        <v>800</v>
      </c>
      <c r="C474" s="22" t="s">
        <v>773</v>
      </c>
      <c r="D474" s="32"/>
      <c r="E474" s="14">
        <v>6</v>
      </c>
      <c r="F474" s="14">
        <v>6</v>
      </c>
      <c r="G474" s="32"/>
      <c r="H474" s="15">
        <v>0</v>
      </c>
      <c r="I474" s="15">
        <v>125</v>
      </c>
      <c r="J474" s="15">
        <v>0</v>
      </c>
      <c r="K474" s="14">
        <v>750</v>
      </c>
    </row>
    <row r="475" spans="1:11">
      <c r="A475" s="16"/>
      <c r="B475" s="16"/>
      <c r="C475" s="34"/>
      <c r="D475" s="32"/>
      <c r="E475" s="14">
        <v>0</v>
      </c>
      <c r="F475" s="14">
        <v>0</v>
      </c>
      <c r="G475" s="32"/>
      <c r="H475" s="15"/>
      <c r="I475" s="15"/>
      <c r="J475" s="15"/>
      <c r="K475" s="14"/>
    </row>
    <row r="476" spans="1:11">
      <c r="A476" s="16"/>
      <c r="B476" s="36" t="s">
        <v>801</v>
      </c>
      <c r="C476" s="37"/>
      <c r="D476" s="37"/>
      <c r="E476" s="14">
        <v>0</v>
      </c>
      <c r="F476" s="14">
        <v>0</v>
      </c>
      <c r="G476" s="32"/>
      <c r="H476" s="15"/>
      <c r="I476" s="15"/>
      <c r="J476" s="15"/>
      <c r="K476" s="14"/>
    </row>
    <row r="477" spans="1:11">
      <c r="A477" s="16"/>
      <c r="B477" s="16"/>
      <c r="C477" s="34"/>
      <c r="D477" s="32"/>
      <c r="E477" s="14">
        <v>0</v>
      </c>
      <c r="F477" s="14">
        <v>0</v>
      </c>
      <c r="G477" s="32"/>
      <c r="H477" s="15"/>
      <c r="I477" s="15"/>
      <c r="J477" s="15"/>
      <c r="K477" s="14"/>
    </row>
    <row r="478" spans="1:11">
      <c r="A478" s="16"/>
      <c r="B478" s="30" t="s">
        <v>802</v>
      </c>
      <c r="C478" s="22" t="s">
        <v>803</v>
      </c>
      <c r="D478" s="32"/>
      <c r="E478" s="14">
        <v>3242.29</v>
      </c>
      <c r="F478" s="14">
        <v>3242.29</v>
      </c>
      <c r="G478" s="32"/>
      <c r="H478" s="15">
        <v>0</v>
      </c>
      <c r="I478" s="15">
        <v>20.28125</v>
      </c>
      <c r="J478" s="15">
        <v>0</v>
      </c>
      <c r="K478" s="14">
        <v>65757.694062499999</v>
      </c>
    </row>
    <row r="479" spans="1:11" ht="25.5">
      <c r="A479" s="16"/>
      <c r="B479" s="30" t="s">
        <v>804</v>
      </c>
      <c r="C479" s="22" t="s">
        <v>773</v>
      </c>
      <c r="D479" s="32"/>
      <c r="E479" s="14">
        <v>156</v>
      </c>
      <c r="F479" s="14">
        <v>156</v>
      </c>
      <c r="G479" s="32"/>
      <c r="H479" s="15">
        <v>0</v>
      </c>
      <c r="I479" s="15">
        <v>46.31</v>
      </c>
      <c r="J479" s="15">
        <v>0</v>
      </c>
      <c r="K479" s="14">
        <v>7224.3600000000006</v>
      </c>
    </row>
    <row r="480" spans="1:11" ht="25.5">
      <c r="A480" s="16"/>
      <c r="B480" s="30" t="s">
        <v>805</v>
      </c>
      <c r="C480" s="22" t="s">
        <v>773</v>
      </c>
      <c r="D480" s="32"/>
      <c r="E480" s="14">
        <v>102</v>
      </c>
      <c r="F480" s="14">
        <v>102</v>
      </c>
      <c r="G480" s="32"/>
      <c r="H480" s="15">
        <v>0</v>
      </c>
      <c r="I480" s="15">
        <v>47.272500000000008</v>
      </c>
      <c r="J480" s="15">
        <v>0</v>
      </c>
      <c r="K480" s="14">
        <v>4821.795000000001</v>
      </c>
    </row>
    <row r="481" spans="1:11" ht="25.5">
      <c r="A481" s="16"/>
      <c r="B481" s="30" t="s">
        <v>806</v>
      </c>
      <c r="C481" s="22" t="s">
        <v>773</v>
      </c>
      <c r="D481" s="32"/>
      <c r="E481" s="14">
        <v>19</v>
      </c>
      <c r="F481" s="14">
        <v>19</v>
      </c>
      <c r="G481" s="32"/>
      <c r="H481" s="15">
        <v>0</v>
      </c>
      <c r="I481" s="15">
        <v>168.8775</v>
      </c>
      <c r="J481" s="15">
        <v>0</v>
      </c>
      <c r="K481" s="14">
        <v>3208.6725000000001</v>
      </c>
    </row>
    <row r="482" spans="1:11" ht="25.5">
      <c r="A482" s="16"/>
      <c r="B482" s="30" t="s">
        <v>807</v>
      </c>
      <c r="C482" s="22" t="s">
        <v>773</v>
      </c>
      <c r="D482" s="32"/>
      <c r="E482" s="14">
        <v>17</v>
      </c>
      <c r="F482" s="14">
        <v>17</v>
      </c>
      <c r="G482" s="32"/>
      <c r="H482" s="15">
        <v>0</v>
      </c>
      <c r="I482" s="15">
        <v>168.8775</v>
      </c>
      <c r="J482" s="15">
        <v>0</v>
      </c>
      <c r="K482" s="14">
        <v>2870.9175</v>
      </c>
    </row>
    <row r="483" spans="1:11" ht="25.5">
      <c r="A483" s="16"/>
      <c r="B483" s="30" t="s">
        <v>808</v>
      </c>
      <c r="C483" s="22" t="s">
        <v>773</v>
      </c>
      <c r="D483" s="32"/>
      <c r="E483" s="14">
        <v>66</v>
      </c>
      <c r="F483" s="14">
        <v>66</v>
      </c>
      <c r="G483" s="32"/>
      <c r="H483" s="15">
        <v>0</v>
      </c>
      <c r="I483" s="15">
        <v>353.1275</v>
      </c>
      <c r="J483" s="15">
        <v>0</v>
      </c>
      <c r="K483" s="14">
        <v>23306.415000000001</v>
      </c>
    </row>
    <row r="484" spans="1:11" ht="25.5">
      <c r="A484" s="16"/>
      <c r="B484" s="30" t="s">
        <v>809</v>
      </c>
      <c r="C484" s="22" t="s">
        <v>773</v>
      </c>
      <c r="D484" s="32"/>
      <c r="E484" s="14">
        <v>16</v>
      </c>
      <c r="F484" s="14">
        <v>16</v>
      </c>
      <c r="G484" s="32"/>
      <c r="H484" s="15">
        <v>0</v>
      </c>
      <c r="I484" s="15">
        <v>366.8775</v>
      </c>
      <c r="J484" s="15">
        <v>0</v>
      </c>
      <c r="K484" s="14">
        <v>5870.04</v>
      </c>
    </row>
    <row r="485" spans="1:11">
      <c r="A485" s="16"/>
      <c r="B485" s="16"/>
      <c r="C485" s="34"/>
      <c r="D485" s="32"/>
      <c r="E485" s="14">
        <v>0</v>
      </c>
      <c r="F485" s="14">
        <v>0</v>
      </c>
      <c r="G485" s="32"/>
      <c r="H485" s="15"/>
      <c r="I485" s="15"/>
      <c r="J485" s="15"/>
      <c r="K485" s="14"/>
    </row>
    <row r="486" spans="1:11">
      <c r="A486" s="16"/>
      <c r="B486" s="36" t="s">
        <v>810</v>
      </c>
      <c r="C486" s="37"/>
      <c r="D486" s="37"/>
      <c r="E486" s="14">
        <v>0</v>
      </c>
      <c r="F486" s="14">
        <v>0</v>
      </c>
      <c r="G486" s="32"/>
      <c r="H486" s="15"/>
      <c r="I486" s="15"/>
      <c r="J486" s="15"/>
      <c r="K486" s="14"/>
    </row>
    <row r="487" spans="1:11">
      <c r="A487" s="16"/>
      <c r="B487" s="16"/>
      <c r="C487" s="34"/>
      <c r="D487" s="32"/>
      <c r="E487" s="14">
        <v>0</v>
      </c>
      <c r="F487" s="14">
        <v>0</v>
      </c>
      <c r="G487" s="32"/>
      <c r="H487" s="15"/>
      <c r="I487" s="15"/>
      <c r="J487" s="15"/>
      <c r="K487" s="14"/>
    </row>
    <row r="488" spans="1:11">
      <c r="A488" s="16"/>
      <c r="B488" s="30" t="s">
        <v>811</v>
      </c>
      <c r="C488" s="22" t="s">
        <v>246</v>
      </c>
      <c r="D488" s="32"/>
      <c r="E488" s="14">
        <v>85.404999999999973</v>
      </c>
      <c r="F488" s="14">
        <v>85.4</v>
      </c>
      <c r="G488" s="32"/>
      <c r="H488" s="15">
        <v>4.9999999999670308E-3</v>
      </c>
      <c r="I488" s="15">
        <v>332.02499999999998</v>
      </c>
      <c r="J488" s="15">
        <v>0</v>
      </c>
      <c r="K488" s="14">
        <v>28356.595124999989</v>
      </c>
    </row>
    <row r="489" spans="1:11">
      <c r="A489" s="16"/>
      <c r="B489" s="30" t="s">
        <v>812</v>
      </c>
      <c r="C489" s="22" t="s">
        <v>246</v>
      </c>
      <c r="D489" s="32"/>
      <c r="E489" s="14">
        <v>169</v>
      </c>
      <c r="F489" s="14">
        <v>169</v>
      </c>
      <c r="G489" s="32"/>
      <c r="H489" s="15">
        <v>0</v>
      </c>
      <c r="I489" s="15">
        <v>510.27500000000003</v>
      </c>
      <c r="J489" s="15">
        <v>0</v>
      </c>
      <c r="K489" s="14">
        <v>86236.475000000006</v>
      </c>
    </row>
    <row r="490" spans="1:11">
      <c r="A490" s="16"/>
      <c r="B490" s="30" t="s">
        <v>813</v>
      </c>
      <c r="C490" s="22" t="s">
        <v>814</v>
      </c>
      <c r="D490" s="32"/>
      <c r="E490" s="14">
        <v>1</v>
      </c>
      <c r="F490" s="14">
        <v>1</v>
      </c>
      <c r="G490" s="32"/>
      <c r="H490" s="15">
        <v>0</v>
      </c>
      <c r="I490" s="15">
        <v>10.8</v>
      </c>
      <c r="J490" s="15">
        <v>0</v>
      </c>
      <c r="K490" s="14">
        <v>10.8</v>
      </c>
    </row>
    <row r="491" spans="1:11">
      <c r="A491" s="16"/>
      <c r="B491" s="30" t="s">
        <v>815</v>
      </c>
      <c r="C491" s="22" t="s">
        <v>814</v>
      </c>
      <c r="D491" s="32"/>
      <c r="E491" s="14">
        <v>0</v>
      </c>
      <c r="F491" s="14">
        <v>0</v>
      </c>
      <c r="G491" s="32"/>
      <c r="H491" s="15">
        <v>0</v>
      </c>
      <c r="I491" s="15">
        <v>440.92500000000001</v>
      </c>
      <c r="J491" s="15">
        <v>0</v>
      </c>
      <c r="K491" s="14">
        <v>0</v>
      </c>
    </row>
    <row r="492" spans="1:11">
      <c r="A492" s="16"/>
      <c r="B492" s="16"/>
      <c r="C492" s="34"/>
      <c r="D492" s="32"/>
      <c r="E492" s="14">
        <v>0</v>
      </c>
      <c r="F492" s="14">
        <v>0</v>
      </c>
      <c r="G492" s="32"/>
      <c r="H492" s="15"/>
      <c r="I492" s="15"/>
      <c r="J492" s="15"/>
      <c r="K492" s="14"/>
    </row>
    <row r="493" spans="1:11">
      <c r="A493" s="16"/>
      <c r="B493" s="36" t="s">
        <v>816</v>
      </c>
      <c r="C493" s="37"/>
      <c r="D493" s="37"/>
      <c r="E493" s="14">
        <v>0</v>
      </c>
      <c r="F493" s="14">
        <v>0</v>
      </c>
      <c r="G493" s="32"/>
      <c r="H493" s="15"/>
      <c r="I493" s="15"/>
      <c r="J493" s="15"/>
      <c r="K493" s="14"/>
    </row>
    <row r="494" spans="1:11">
      <c r="A494" s="16"/>
      <c r="B494" s="16"/>
      <c r="C494" s="34"/>
      <c r="D494" s="32"/>
      <c r="E494" s="14">
        <v>0</v>
      </c>
      <c r="F494" s="14">
        <v>0</v>
      </c>
      <c r="G494" s="32"/>
      <c r="H494" s="15"/>
      <c r="I494" s="15"/>
      <c r="J494" s="15"/>
      <c r="K494" s="14"/>
    </row>
    <row r="495" spans="1:11">
      <c r="A495" s="16"/>
      <c r="B495" s="35" t="s">
        <v>817</v>
      </c>
      <c r="C495" s="33" t="s">
        <v>818</v>
      </c>
      <c r="D495" s="32"/>
      <c r="E495" s="14">
        <v>4130.03</v>
      </c>
      <c r="F495" s="14">
        <v>4130.03</v>
      </c>
      <c r="G495" s="32"/>
      <c r="H495" s="15">
        <v>0</v>
      </c>
      <c r="I495" s="15">
        <v>28.62</v>
      </c>
      <c r="J495" s="15">
        <v>0</v>
      </c>
      <c r="K495" s="14">
        <v>118201.4586</v>
      </c>
    </row>
    <row r="496" spans="1:11">
      <c r="A496" s="16"/>
      <c r="B496" s="16"/>
      <c r="C496" s="34"/>
      <c r="D496" s="32"/>
      <c r="E496" s="14">
        <v>0</v>
      </c>
      <c r="F496" s="14">
        <v>0</v>
      </c>
      <c r="G496" s="32"/>
      <c r="H496" s="15"/>
      <c r="I496" s="15"/>
      <c r="J496" s="15"/>
      <c r="K496" s="14"/>
    </row>
    <row r="497" spans="1:11">
      <c r="A497" s="16"/>
      <c r="B497" s="36" t="s">
        <v>819</v>
      </c>
      <c r="C497" s="37"/>
      <c r="D497" s="37"/>
      <c r="E497" s="14">
        <v>0</v>
      </c>
      <c r="F497" s="14">
        <v>0</v>
      </c>
      <c r="G497" s="32"/>
      <c r="H497" s="15"/>
      <c r="I497" s="15"/>
      <c r="J497" s="15"/>
      <c r="K497" s="14"/>
    </row>
    <row r="498" spans="1:11">
      <c r="A498" s="16"/>
      <c r="B498" s="16"/>
      <c r="C498" s="34"/>
      <c r="D498" s="32"/>
      <c r="E498" s="14">
        <v>0</v>
      </c>
      <c r="F498" s="14">
        <v>0</v>
      </c>
      <c r="G498" s="32"/>
      <c r="H498" s="15"/>
      <c r="I498" s="15"/>
      <c r="J498" s="15"/>
      <c r="K498" s="14"/>
    </row>
    <row r="499" spans="1:11" ht="26.25">
      <c r="A499" s="16"/>
      <c r="B499" s="35" t="s">
        <v>820</v>
      </c>
      <c r="C499" s="33" t="s">
        <v>803</v>
      </c>
      <c r="D499" s="32"/>
      <c r="E499" s="14">
        <v>591</v>
      </c>
      <c r="F499" s="14">
        <v>591</v>
      </c>
      <c r="G499" s="39"/>
      <c r="H499" s="40">
        <v>0</v>
      </c>
      <c r="I499" s="40">
        <v>323.54000000000002</v>
      </c>
      <c r="J499" s="40">
        <v>0</v>
      </c>
      <c r="K499" s="41">
        <v>191212.14</v>
      </c>
    </row>
    <row r="500" spans="1:11">
      <c r="A500" s="42"/>
      <c r="B500" s="43"/>
      <c r="C500" s="44"/>
      <c r="D500" s="45"/>
      <c r="E500" s="14">
        <v>0</v>
      </c>
      <c r="F500" s="14">
        <v>0</v>
      </c>
      <c r="G500" s="32"/>
      <c r="H500" s="15"/>
      <c r="I500" s="15"/>
      <c r="J500" s="15"/>
      <c r="K500" s="14"/>
    </row>
    <row r="501" spans="1:11">
      <c r="A501" s="42"/>
      <c r="B501" s="153" t="s">
        <v>821</v>
      </c>
      <c r="C501" s="154"/>
      <c r="D501" s="154"/>
      <c r="E501" s="14">
        <v>0</v>
      </c>
      <c r="F501" s="14">
        <v>0</v>
      </c>
      <c r="G501" s="32"/>
      <c r="H501" s="15"/>
      <c r="I501" s="15"/>
      <c r="J501" s="15"/>
      <c r="K501" s="14"/>
    </row>
    <row r="502" spans="1:11">
      <c r="A502" s="42"/>
      <c r="B502" s="43"/>
      <c r="C502" s="44"/>
      <c r="D502" s="45"/>
      <c r="E502" s="14">
        <v>0</v>
      </c>
      <c r="F502" s="14">
        <v>0</v>
      </c>
      <c r="G502" s="32"/>
      <c r="H502" s="15"/>
      <c r="I502" s="15"/>
      <c r="J502" s="15"/>
      <c r="K502" s="14"/>
    </row>
    <row r="503" spans="1:11">
      <c r="A503" s="42"/>
      <c r="B503" s="142" t="s">
        <v>822</v>
      </c>
      <c r="C503" s="143"/>
      <c r="D503" s="143"/>
      <c r="E503" s="14">
        <v>0</v>
      </c>
      <c r="F503" s="14">
        <v>0</v>
      </c>
      <c r="G503" s="32"/>
      <c r="H503" s="15"/>
      <c r="I503" s="15"/>
      <c r="J503" s="46"/>
      <c r="K503" s="14"/>
    </row>
    <row r="504" spans="1:11">
      <c r="A504" s="42"/>
      <c r="B504" s="47"/>
      <c r="C504" s="48"/>
      <c r="D504" s="48"/>
      <c r="E504" s="14">
        <v>0</v>
      </c>
      <c r="F504" s="14">
        <v>0</v>
      </c>
      <c r="G504" s="32"/>
      <c r="H504" s="15"/>
      <c r="I504" s="15"/>
      <c r="J504" s="15"/>
      <c r="K504" s="14"/>
    </row>
    <row r="505" spans="1:11">
      <c r="A505" s="158" t="s">
        <v>823</v>
      </c>
      <c r="B505" s="159"/>
      <c r="C505" s="48"/>
      <c r="D505" s="48"/>
      <c r="E505" s="14">
        <v>0</v>
      </c>
      <c r="F505" s="14">
        <v>0</v>
      </c>
      <c r="G505" s="39"/>
      <c r="H505" s="40"/>
      <c r="I505" s="40"/>
      <c r="J505" s="40"/>
      <c r="K505" s="41"/>
    </row>
    <row r="506" spans="1:11" ht="15.75">
      <c r="A506" s="49"/>
      <c r="B506" s="50" t="s">
        <v>824</v>
      </c>
      <c r="C506" s="49"/>
      <c r="D506" s="51"/>
      <c r="E506" s="14">
        <v>0</v>
      </c>
      <c r="F506" s="14">
        <v>0</v>
      </c>
      <c r="G506" s="32"/>
      <c r="H506" s="15"/>
      <c r="I506" s="15"/>
      <c r="J506" s="15"/>
      <c r="K506" s="14"/>
    </row>
    <row r="507" spans="1:11" ht="30">
      <c r="A507" s="52" t="s">
        <v>825</v>
      </c>
      <c r="B507" s="53" t="s">
        <v>826</v>
      </c>
      <c r="C507" s="54" t="s">
        <v>827</v>
      </c>
      <c r="D507" s="51"/>
      <c r="E507" s="14">
        <v>153.6</v>
      </c>
      <c r="F507" s="14">
        <v>153.6</v>
      </c>
      <c r="G507" s="32"/>
      <c r="H507" s="15">
        <v>0</v>
      </c>
      <c r="I507" s="15">
        <v>545.37</v>
      </c>
      <c r="J507" s="15">
        <v>0</v>
      </c>
      <c r="K507" s="14">
        <v>67625.88</v>
      </c>
    </row>
    <row r="508" spans="1:11" ht="30">
      <c r="A508" s="52" t="s">
        <v>828</v>
      </c>
      <c r="B508" s="53" t="s">
        <v>829</v>
      </c>
      <c r="C508" s="54" t="s">
        <v>827</v>
      </c>
      <c r="D508" s="51"/>
      <c r="E508" s="14">
        <v>191.51999999999998</v>
      </c>
      <c r="F508" s="14">
        <v>191.51999999999998</v>
      </c>
      <c r="G508" s="32"/>
      <c r="H508" s="15">
        <v>0</v>
      </c>
      <c r="I508" s="15">
        <v>515.49</v>
      </c>
      <c r="J508" s="15">
        <v>0</v>
      </c>
      <c r="K508" s="14">
        <v>44332.14</v>
      </c>
    </row>
    <row r="509" spans="1:11" ht="45">
      <c r="A509" s="52" t="s">
        <v>830</v>
      </c>
      <c r="B509" s="53" t="s">
        <v>831</v>
      </c>
      <c r="C509" s="55" t="s">
        <v>832</v>
      </c>
      <c r="D509" s="51"/>
      <c r="E509" s="14">
        <v>5</v>
      </c>
      <c r="F509" s="14">
        <v>5</v>
      </c>
      <c r="G509" s="32"/>
      <c r="H509" s="15">
        <v>0</v>
      </c>
      <c r="I509" s="15">
        <v>233.31</v>
      </c>
      <c r="J509" s="15">
        <v>0</v>
      </c>
      <c r="K509" s="14">
        <v>1166.55</v>
      </c>
    </row>
    <row r="510" spans="1:11" ht="30">
      <c r="A510" s="52" t="s">
        <v>833</v>
      </c>
      <c r="B510" s="53" t="s">
        <v>834</v>
      </c>
      <c r="C510" s="55" t="s">
        <v>832</v>
      </c>
      <c r="D510" s="51"/>
      <c r="E510" s="14">
        <v>1</v>
      </c>
      <c r="F510" s="14">
        <v>1</v>
      </c>
      <c r="G510" s="32"/>
      <c r="H510" s="15">
        <v>0</v>
      </c>
      <c r="I510" s="15">
        <v>240.43</v>
      </c>
      <c r="J510" s="15">
        <v>0</v>
      </c>
      <c r="K510" s="14">
        <v>240.43</v>
      </c>
    </row>
    <row r="511" spans="1:11" ht="30">
      <c r="A511" s="52" t="s">
        <v>835</v>
      </c>
      <c r="B511" s="53" t="s">
        <v>836</v>
      </c>
      <c r="C511" s="55" t="s">
        <v>832</v>
      </c>
      <c r="D511" s="51"/>
      <c r="E511" s="14">
        <v>11</v>
      </c>
      <c r="F511" s="14">
        <v>11</v>
      </c>
      <c r="G511" s="32"/>
      <c r="H511" s="15">
        <v>0</v>
      </c>
      <c r="I511" s="15">
        <v>317.91000000000003</v>
      </c>
      <c r="J511" s="15">
        <v>0</v>
      </c>
      <c r="K511" s="14">
        <v>3497.01</v>
      </c>
    </row>
    <row r="512" spans="1:11" ht="30">
      <c r="A512" s="52" t="s">
        <v>837</v>
      </c>
      <c r="B512" s="53" t="s">
        <v>838</v>
      </c>
      <c r="C512" s="55" t="s">
        <v>832</v>
      </c>
      <c r="D512" s="51"/>
      <c r="E512" s="14">
        <v>4</v>
      </c>
      <c r="F512" s="14">
        <v>4</v>
      </c>
      <c r="G512" s="32"/>
      <c r="H512" s="15">
        <v>0</v>
      </c>
      <c r="I512" s="15">
        <v>328.73</v>
      </c>
      <c r="J512" s="15">
        <v>0</v>
      </c>
      <c r="K512" s="14">
        <v>1314.92</v>
      </c>
    </row>
    <row r="513" spans="1:11" ht="30">
      <c r="A513" s="52" t="s">
        <v>839</v>
      </c>
      <c r="B513" s="53" t="s">
        <v>840</v>
      </c>
      <c r="C513" s="55" t="s">
        <v>832</v>
      </c>
      <c r="D513" s="51"/>
      <c r="E513" s="14">
        <v>3</v>
      </c>
      <c r="F513" s="14">
        <v>3</v>
      </c>
      <c r="G513" s="32"/>
      <c r="H513" s="15">
        <v>0</v>
      </c>
      <c r="I513" s="15">
        <v>397.78</v>
      </c>
      <c r="J513" s="15">
        <v>0</v>
      </c>
      <c r="K513" s="14">
        <v>1193.3399999999999</v>
      </c>
    </row>
    <row r="514" spans="1:11" ht="15.75">
      <c r="A514" s="56"/>
      <c r="B514" s="49"/>
      <c r="C514" s="49"/>
      <c r="D514" s="51"/>
      <c r="E514" s="14">
        <v>0</v>
      </c>
      <c r="F514" s="14">
        <v>0</v>
      </c>
      <c r="G514" s="32"/>
      <c r="H514" s="15">
        <v>0</v>
      </c>
      <c r="I514" s="15"/>
      <c r="J514" s="15">
        <v>0</v>
      </c>
      <c r="K514" s="14"/>
    </row>
    <row r="515" spans="1:11" ht="15.75">
      <c r="A515" s="56"/>
      <c r="B515" s="50" t="s">
        <v>841</v>
      </c>
      <c r="C515" s="49"/>
      <c r="D515" s="51"/>
      <c r="E515" s="14">
        <v>0</v>
      </c>
      <c r="F515" s="14">
        <v>0</v>
      </c>
      <c r="G515" s="32"/>
      <c r="H515" s="15">
        <v>0</v>
      </c>
      <c r="I515" s="15"/>
      <c r="J515" s="15">
        <v>0</v>
      </c>
      <c r="K515" s="14"/>
    </row>
    <row r="516" spans="1:11" ht="45">
      <c r="A516" s="52" t="s">
        <v>842</v>
      </c>
      <c r="B516" s="57" t="s">
        <v>843</v>
      </c>
      <c r="C516" s="55" t="s">
        <v>37</v>
      </c>
      <c r="D516" s="51"/>
      <c r="E516" s="14">
        <v>418.61</v>
      </c>
      <c r="F516" s="14">
        <v>418.61</v>
      </c>
      <c r="G516" s="32"/>
      <c r="H516" s="15">
        <v>0</v>
      </c>
      <c r="I516" s="15">
        <v>153.65</v>
      </c>
      <c r="J516" s="15">
        <v>0</v>
      </c>
      <c r="K516" s="14">
        <v>109398.8</v>
      </c>
    </row>
    <row r="517" spans="1:11" ht="30">
      <c r="A517" s="52" t="s">
        <v>844</v>
      </c>
      <c r="B517" s="57" t="s">
        <v>845</v>
      </c>
      <c r="C517" s="55" t="s">
        <v>37</v>
      </c>
      <c r="D517" s="51"/>
      <c r="E517" s="14">
        <v>35.53</v>
      </c>
      <c r="F517" s="14">
        <v>35.53</v>
      </c>
      <c r="G517" s="32"/>
      <c r="H517" s="15">
        <v>0</v>
      </c>
      <c r="I517" s="15">
        <v>63.53</v>
      </c>
      <c r="J517" s="15">
        <v>0</v>
      </c>
      <c r="K517" s="14">
        <v>3176.5</v>
      </c>
    </row>
    <row r="518" spans="1:11" ht="30">
      <c r="A518" s="55"/>
      <c r="B518" s="57" t="s">
        <v>846</v>
      </c>
      <c r="C518" s="55" t="s">
        <v>847</v>
      </c>
      <c r="D518" s="51"/>
      <c r="E518" s="14">
        <v>2</v>
      </c>
      <c r="F518" s="14">
        <v>2</v>
      </c>
      <c r="G518" s="32"/>
      <c r="H518" s="15">
        <v>0</v>
      </c>
      <c r="I518" s="15">
        <v>4343.66</v>
      </c>
      <c r="J518" s="15">
        <v>0</v>
      </c>
      <c r="K518" s="14">
        <v>8687.32</v>
      </c>
    </row>
    <row r="519" spans="1:11" ht="30">
      <c r="A519" s="55"/>
      <c r="B519" s="57" t="s">
        <v>848</v>
      </c>
      <c r="C519" s="55" t="s">
        <v>847</v>
      </c>
      <c r="D519" s="51"/>
      <c r="E519" s="14">
        <v>0</v>
      </c>
      <c r="F519" s="14">
        <v>0</v>
      </c>
      <c r="G519" s="32"/>
      <c r="H519" s="15">
        <v>0</v>
      </c>
      <c r="I519" s="15">
        <v>4304.3500000000004</v>
      </c>
      <c r="J519" s="15">
        <v>0</v>
      </c>
      <c r="K519" s="14">
        <v>8608.7000000000007</v>
      </c>
    </row>
    <row r="520" spans="1:11">
      <c r="A520" s="55"/>
      <c r="B520" s="57" t="s">
        <v>849</v>
      </c>
      <c r="C520" s="55" t="s">
        <v>850</v>
      </c>
      <c r="D520" s="51"/>
      <c r="E520" s="14">
        <v>314.12</v>
      </c>
      <c r="F520" s="14">
        <v>314.12</v>
      </c>
      <c r="G520" s="32"/>
      <c r="H520" s="15">
        <v>0</v>
      </c>
      <c r="I520" s="15">
        <v>378.35</v>
      </c>
      <c r="J520" s="15">
        <v>0</v>
      </c>
      <c r="K520" s="14">
        <v>136584.35</v>
      </c>
    </row>
    <row r="521" spans="1:11">
      <c r="A521" s="16"/>
      <c r="B521" s="35"/>
      <c r="C521" s="51"/>
      <c r="D521" s="51"/>
      <c r="E521" s="14">
        <v>0</v>
      </c>
      <c r="F521" s="14">
        <v>0</v>
      </c>
      <c r="G521" s="32"/>
      <c r="H521" s="15">
        <v>0</v>
      </c>
      <c r="I521" s="15"/>
      <c r="J521" s="15">
        <v>0</v>
      </c>
      <c r="K521" s="14"/>
    </row>
    <row r="522" spans="1:11">
      <c r="A522" s="55" t="s">
        <v>851</v>
      </c>
      <c r="B522" s="58" t="s">
        <v>852</v>
      </c>
      <c r="C522" s="59" t="s">
        <v>37</v>
      </c>
      <c r="D522" s="51"/>
      <c r="E522" s="14">
        <v>104.82000000000001</v>
      </c>
      <c r="F522" s="14">
        <v>104.81700000000001</v>
      </c>
      <c r="G522" s="32"/>
      <c r="H522" s="15">
        <v>3.0000000000001137E-3</v>
      </c>
      <c r="I522" s="15">
        <v>341.66</v>
      </c>
      <c r="J522" s="15">
        <v>0</v>
      </c>
      <c r="K522" s="14">
        <v>55666.663800000009</v>
      </c>
    </row>
    <row r="523" spans="1:11">
      <c r="A523" s="55" t="s">
        <v>853</v>
      </c>
      <c r="B523" s="60" t="s">
        <v>854</v>
      </c>
      <c r="C523" s="55" t="s">
        <v>37</v>
      </c>
      <c r="D523" s="51"/>
      <c r="E523" s="14">
        <v>5118.902</v>
      </c>
      <c r="F523" s="14">
        <v>5118.9029999999993</v>
      </c>
      <c r="G523" s="32"/>
      <c r="H523" s="15">
        <v>-9.9999999929423211E-4</v>
      </c>
      <c r="I523" s="15">
        <v>12.9</v>
      </c>
      <c r="J523" s="15">
        <v>0</v>
      </c>
      <c r="K523" s="14">
        <v>77400</v>
      </c>
    </row>
    <row r="524" spans="1:11" ht="30">
      <c r="A524" s="55" t="s">
        <v>855</v>
      </c>
      <c r="B524" s="60" t="s">
        <v>856</v>
      </c>
      <c r="C524" s="55" t="s">
        <v>814</v>
      </c>
      <c r="D524" s="51"/>
      <c r="E524" s="14">
        <v>1392.47</v>
      </c>
      <c r="F524" s="14">
        <v>1392.4700000000003</v>
      </c>
      <c r="G524" s="32"/>
      <c r="H524" s="15">
        <v>-2.2737367544323206E-13</v>
      </c>
      <c r="I524" s="15">
        <v>45.54</v>
      </c>
      <c r="J524" s="15">
        <v>0</v>
      </c>
      <c r="K524" s="14">
        <v>54648</v>
      </c>
    </row>
    <row r="525" spans="1:11">
      <c r="A525" s="55" t="s">
        <v>857</v>
      </c>
      <c r="B525" s="60" t="s">
        <v>858</v>
      </c>
      <c r="C525" s="55" t="s">
        <v>37</v>
      </c>
      <c r="D525" s="51"/>
      <c r="E525" s="14">
        <v>43.160000000000004</v>
      </c>
      <c r="F525" s="14">
        <v>43.16</v>
      </c>
      <c r="G525" s="32"/>
      <c r="H525" s="15">
        <v>7.1054273576010019E-15</v>
      </c>
      <c r="I525" s="15">
        <v>301.16000000000003</v>
      </c>
      <c r="J525" s="15">
        <v>0</v>
      </c>
      <c r="K525" s="14">
        <v>15238.696000000002</v>
      </c>
    </row>
    <row r="526" spans="1:11">
      <c r="A526" s="55" t="s">
        <v>859</v>
      </c>
      <c r="B526" s="60" t="s">
        <v>860</v>
      </c>
      <c r="C526" s="55" t="s">
        <v>37</v>
      </c>
      <c r="D526" s="51"/>
      <c r="E526" s="14">
        <v>38.759999999999991</v>
      </c>
      <c r="F526" s="14">
        <v>38.76</v>
      </c>
      <c r="G526" s="32"/>
      <c r="H526" s="15">
        <v>-7.1054273576010019E-15</v>
      </c>
      <c r="I526" s="15">
        <v>284.55</v>
      </c>
      <c r="J526" s="15">
        <v>0</v>
      </c>
      <c r="K526" s="14">
        <v>24317.643</v>
      </c>
    </row>
    <row r="527" spans="1:11">
      <c r="A527" s="55" t="s">
        <v>861</v>
      </c>
      <c r="B527" s="61" t="s">
        <v>862</v>
      </c>
      <c r="C527" s="59" t="s">
        <v>16</v>
      </c>
      <c r="D527" s="51"/>
      <c r="E527" s="14">
        <v>0</v>
      </c>
      <c r="F527" s="14">
        <v>0</v>
      </c>
      <c r="G527" s="32"/>
      <c r="H527" s="15">
        <v>0</v>
      </c>
      <c r="I527" s="15">
        <v>4808.75</v>
      </c>
      <c r="J527" s="15">
        <v>0</v>
      </c>
      <c r="K527" s="14">
        <v>28852.5</v>
      </c>
    </row>
    <row r="528" spans="1:11" ht="30">
      <c r="A528" s="55" t="s">
        <v>863</v>
      </c>
      <c r="B528" s="61" t="s">
        <v>864</v>
      </c>
      <c r="C528" s="59" t="s">
        <v>16</v>
      </c>
      <c r="D528" s="51"/>
      <c r="E528" s="14">
        <v>7</v>
      </c>
      <c r="F528" s="14">
        <v>7</v>
      </c>
      <c r="G528" s="32"/>
      <c r="H528" s="15">
        <v>0</v>
      </c>
      <c r="I528" s="15">
        <v>2295.6999999999998</v>
      </c>
      <c r="J528" s="15">
        <v>0</v>
      </c>
      <c r="K528" s="14">
        <v>0</v>
      </c>
    </row>
    <row r="529" spans="1:11" ht="45">
      <c r="A529" s="55" t="s">
        <v>865</v>
      </c>
      <c r="B529" s="51" t="s">
        <v>866</v>
      </c>
      <c r="C529" s="59" t="s">
        <v>16</v>
      </c>
      <c r="D529" s="51"/>
      <c r="E529" s="14">
        <v>10</v>
      </c>
      <c r="F529" s="14">
        <v>10</v>
      </c>
      <c r="G529" s="32"/>
      <c r="H529" s="15">
        <v>0</v>
      </c>
      <c r="I529" s="15">
        <v>478.15</v>
      </c>
      <c r="J529" s="15">
        <v>0</v>
      </c>
      <c r="K529" s="14">
        <v>4781.5</v>
      </c>
    </row>
    <row r="530" spans="1:11" ht="30">
      <c r="A530" s="55" t="s">
        <v>867</v>
      </c>
      <c r="B530" s="51" t="s">
        <v>868</v>
      </c>
      <c r="C530" s="55" t="s">
        <v>16</v>
      </c>
      <c r="D530" s="51"/>
      <c r="E530" s="14">
        <v>539</v>
      </c>
      <c r="F530" s="14">
        <v>539</v>
      </c>
      <c r="G530" s="32"/>
      <c r="H530" s="15">
        <v>0</v>
      </c>
      <c r="I530" s="15">
        <v>63.78</v>
      </c>
      <c r="J530" s="15">
        <v>0</v>
      </c>
      <c r="K530" s="14">
        <v>33165.599999999999</v>
      </c>
    </row>
    <row r="531" spans="1:11" ht="30">
      <c r="A531" s="55" t="s">
        <v>869</v>
      </c>
      <c r="B531" s="51" t="s">
        <v>870</v>
      </c>
      <c r="C531" s="55" t="s">
        <v>16</v>
      </c>
      <c r="D531" s="51"/>
      <c r="E531" s="14">
        <v>209</v>
      </c>
      <c r="F531" s="14">
        <v>209</v>
      </c>
      <c r="G531" s="32"/>
      <c r="H531" s="15">
        <v>0</v>
      </c>
      <c r="I531" s="15">
        <v>72.91</v>
      </c>
      <c r="J531" s="15">
        <v>0</v>
      </c>
      <c r="K531" s="14">
        <v>3280.95</v>
      </c>
    </row>
    <row r="532" spans="1:11" ht="30">
      <c r="A532" s="55" t="s">
        <v>871</v>
      </c>
      <c r="B532" s="51" t="s">
        <v>872</v>
      </c>
      <c r="C532" s="55" t="s">
        <v>16</v>
      </c>
      <c r="D532" s="51"/>
      <c r="E532" s="14">
        <v>61</v>
      </c>
      <c r="F532" s="14">
        <v>61</v>
      </c>
      <c r="G532" s="32"/>
      <c r="H532" s="15">
        <v>0</v>
      </c>
      <c r="I532" s="15">
        <v>511.96000000000004</v>
      </c>
      <c r="J532" s="15">
        <v>0</v>
      </c>
      <c r="K532" s="14">
        <v>52219.920000000006</v>
      </c>
    </row>
    <row r="533" spans="1:11" ht="30">
      <c r="A533" s="55" t="s">
        <v>873</v>
      </c>
      <c r="B533" s="51" t="s">
        <v>874</v>
      </c>
      <c r="C533" s="55" t="s">
        <v>16</v>
      </c>
      <c r="D533" s="51"/>
      <c r="E533" s="14">
        <v>1</v>
      </c>
      <c r="F533" s="14">
        <v>1</v>
      </c>
      <c r="G533" s="32"/>
      <c r="H533" s="15">
        <v>0</v>
      </c>
      <c r="I533" s="15">
        <v>580.71</v>
      </c>
      <c r="J533" s="15">
        <v>0</v>
      </c>
      <c r="K533" s="14">
        <v>1161.42</v>
      </c>
    </row>
    <row r="534" spans="1:11" ht="30">
      <c r="A534" s="55" t="s">
        <v>875</v>
      </c>
      <c r="B534" s="51" t="s">
        <v>876</v>
      </c>
      <c r="C534" s="55" t="s">
        <v>16</v>
      </c>
      <c r="D534" s="51"/>
      <c r="E534" s="14">
        <v>0</v>
      </c>
      <c r="F534" s="14">
        <v>0</v>
      </c>
      <c r="G534" s="32"/>
      <c r="H534" s="15">
        <v>0</v>
      </c>
      <c r="I534" s="15">
        <v>643.21</v>
      </c>
      <c r="J534" s="15">
        <v>0</v>
      </c>
      <c r="K534" s="14">
        <v>1929.63</v>
      </c>
    </row>
    <row r="535" spans="1:11" ht="30">
      <c r="A535" s="55" t="s">
        <v>877</v>
      </c>
      <c r="B535" s="51" t="s">
        <v>878</v>
      </c>
      <c r="C535" s="55" t="s">
        <v>16</v>
      </c>
      <c r="D535" s="51"/>
      <c r="E535" s="14">
        <v>0</v>
      </c>
      <c r="F535" s="14">
        <v>0</v>
      </c>
      <c r="G535" s="32"/>
      <c r="H535" s="15">
        <v>0</v>
      </c>
      <c r="I535" s="15">
        <v>724.46</v>
      </c>
      <c r="J535" s="15">
        <v>0</v>
      </c>
      <c r="K535" s="14">
        <v>3622.3</v>
      </c>
    </row>
    <row r="536" spans="1:11">
      <c r="A536" s="16"/>
      <c r="B536" s="35"/>
      <c r="C536" s="51"/>
      <c r="D536" s="51"/>
      <c r="E536" s="14">
        <v>0</v>
      </c>
      <c r="F536" s="14">
        <v>0</v>
      </c>
      <c r="G536" s="32"/>
      <c r="H536" s="15">
        <v>0</v>
      </c>
      <c r="I536" s="15"/>
      <c r="J536" s="15">
        <v>0</v>
      </c>
      <c r="K536" s="14"/>
    </row>
    <row r="537" spans="1:11" ht="26.25">
      <c r="A537" s="16">
        <v>83623</v>
      </c>
      <c r="B537" s="35" t="s">
        <v>879</v>
      </c>
      <c r="C537" s="51" t="s">
        <v>246</v>
      </c>
      <c r="D537" s="51"/>
      <c r="E537" s="14">
        <v>375.35</v>
      </c>
      <c r="F537" s="14">
        <v>375.35</v>
      </c>
      <c r="G537" s="32"/>
      <c r="H537" s="15">
        <v>0</v>
      </c>
      <c r="I537" s="15">
        <v>177.74</v>
      </c>
      <c r="J537" s="15">
        <v>0</v>
      </c>
      <c r="K537" s="14">
        <v>57765.5</v>
      </c>
    </row>
    <row r="538" spans="1:11" ht="39">
      <c r="A538" s="16">
        <v>83716</v>
      </c>
      <c r="B538" s="35" t="s">
        <v>880</v>
      </c>
      <c r="C538" s="51" t="s">
        <v>16</v>
      </c>
      <c r="D538" s="51"/>
      <c r="E538" s="14">
        <v>39</v>
      </c>
      <c r="F538" s="14">
        <v>39</v>
      </c>
      <c r="G538" s="32"/>
      <c r="H538" s="15">
        <v>0</v>
      </c>
      <c r="I538" s="15">
        <v>247.6</v>
      </c>
      <c r="J538" s="15">
        <v>0</v>
      </c>
      <c r="K538" s="14">
        <v>8170.8</v>
      </c>
    </row>
    <row r="539" spans="1:11" ht="39">
      <c r="A539" s="16">
        <v>83716</v>
      </c>
      <c r="B539" s="35" t="s">
        <v>881</v>
      </c>
      <c r="C539" s="51" t="s">
        <v>16</v>
      </c>
      <c r="D539" s="51"/>
      <c r="E539" s="14">
        <v>5</v>
      </c>
      <c r="F539" s="14">
        <v>5</v>
      </c>
      <c r="G539" s="32"/>
      <c r="H539" s="15">
        <v>0</v>
      </c>
      <c r="I539" s="15">
        <v>247.6</v>
      </c>
      <c r="J539" s="15">
        <v>0</v>
      </c>
      <c r="K539" s="14">
        <v>495.2</v>
      </c>
    </row>
    <row r="540" spans="1:11">
      <c r="A540" s="16"/>
      <c r="B540" s="35"/>
      <c r="C540" s="51"/>
      <c r="D540" s="51"/>
      <c r="E540" s="14">
        <v>0</v>
      </c>
      <c r="F540" s="14">
        <v>0</v>
      </c>
      <c r="G540" s="32"/>
      <c r="H540" s="15">
        <v>0</v>
      </c>
      <c r="I540" s="15"/>
      <c r="J540" s="15">
        <v>0</v>
      </c>
      <c r="K540" s="14"/>
    </row>
    <row r="541" spans="1:11">
      <c r="A541" s="62"/>
      <c r="B541" s="35" t="s">
        <v>882</v>
      </c>
      <c r="C541" s="51"/>
      <c r="D541" s="51"/>
      <c r="E541" s="14">
        <v>0</v>
      </c>
      <c r="F541" s="14">
        <v>0</v>
      </c>
      <c r="G541" s="32"/>
      <c r="H541" s="15">
        <v>0</v>
      </c>
      <c r="I541" s="15"/>
      <c r="J541" s="15">
        <v>0</v>
      </c>
      <c r="K541" s="14"/>
    </row>
    <row r="542" spans="1:11">
      <c r="A542" s="62"/>
      <c r="B542" s="35" t="s">
        <v>883</v>
      </c>
      <c r="C542" s="51" t="s">
        <v>773</v>
      </c>
      <c r="D542" s="51"/>
      <c r="E542" s="14">
        <v>2</v>
      </c>
      <c r="F542" s="14">
        <v>2</v>
      </c>
      <c r="G542" s="32"/>
      <c r="H542" s="15">
        <v>0</v>
      </c>
      <c r="I542" s="15">
        <v>85637.503571694993</v>
      </c>
      <c r="J542" s="15">
        <v>0</v>
      </c>
      <c r="K542" s="14">
        <v>171275.00714338999</v>
      </c>
    </row>
    <row r="543" spans="1:11">
      <c r="A543" s="62" t="s">
        <v>884</v>
      </c>
      <c r="B543" s="35" t="s">
        <v>885</v>
      </c>
      <c r="C543" s="51" t="s">
        <v>246</v>
      </c>
      <c r="D543" s="51"/>
      <c r="E543" s="14">
        <v>750.85</v>
      </c>
      <c r="F543" s="14">
        <v>750.85</v>
      </c>
      <c r="G543" s="32"/>
      <c r="H543" s="15">
        <v>0</v>
      </c>
      <c r="I543" s="15">
        <v>31.11</v>
      </c>
      <c r="J543" s="15">
        <v>0</v>
      </c>
      <c r="K543" s="14">
        <v>20113.548299999999</v>
      </c>
    </row>
    <row r="544" spans="1:11">
      <c r="A544" s="62"/>
      <c r="B544" s="35"/>
      <c r="C544" s="51"/>
      <c r="D544" s="51"/>
      <c r="E544" s="14">
        <v>0</v>
      </c>
      <c r="F544" s="14">
        <v>0</v>
      </c>
      <c r="G544" s="32"/>
      <c r="H544" s="15">
        <v>0</v>
      </c>
      <c r="I544" s="15"/>
      <c r="J544" s="15">
        <v>0</v>
      </c>
      <c r="K544" s="14">
        <v>0</v>
      </c>
    </row>
    <row r="545" spans="1:11">
      <c r="A545" s="62"/>
      <c r="B545" s="35" t="s">
        <v>886</v>
      </c>
      <c r="C545" s="51"/>
      <c r="D545" s="51"/>
      <c r="E545" s="14">
        <v>0</v>
      </c>
      <c r="F545" s="14">
        <v>0</v>
      </c>
      <c r="G545" s="32"/>
      <c r="H545" s="15">
        <v>0</v>
      </c>
      <c r="I545" s="15"/>
      <c r="J545" s="15">
        <v>0</v>
      </c>
      <c r="K545" s="14">
        <v>0</v>
      </c>
    </row>
    <row r="546" spans="1:11" ht="26.25">
      <c r="A546" s="62" t="s">
        <v>887</v>
      </c>
      <c r="B546" s="35" t="s">
        <v>888</v>
      </c>
      <c r="C546" s="51" t="s">
        <v>246</v>
      </c>
      <c r="D546" s="51"/>
      <c r="E546" s="14">
        <v>383.66</v>
      </c>
      <c r="F546" s="14">
        <v>383.66</v>
      </c>
      <c r="G546" s="32"/>
      <c r="H546" s="15">
        <v>0</v>
      </c>
      <c r="I546" s="15">
        <v>418.72817288147684</v>
      </c>
      <c r="J546" s="15">
        <v>0</v>
      </c>
      <c r="K546" s="14">
        <v>76120.59454812367</v>
      </c>
    </row>
    <row r="547" spans="1:11">
      <c r="A547" s="62" t="s">
        <v>887</v>
      </c>
      <c r="B547" s="35" t="s">
        <v>889</v>
      </c>
      <c r="C547" s="51" t="s">
        <v>246</v>
      </c>
      <c r="D547" s="51"/>
      <c r="E547" s="14">
        <v>285.67</v>
      </c>
      <c r="F547" s="14">
        <v>285.67</v>
      </c>
      <c r="G547" s="32"/>
      <c r="H547" s="15">
        <v>0</v>
      </c>
      <c r="I547" s="15">
        <v>153.81851248707312</v>
      </c>
      <c r="J547" s="15">
        <v>0</v>
      </c>
      <c r="K547" s="14">
        <v>29437.786919776052</v>
      </c>
    </row>
    <row r="548" spans="1:11">
      <c r="A548" s="62" t="s">
        <v>887</v>
      </c>
      <c r="B548" s="35" t="s">
        <v>890</v>
      </c>
      <c r="C548" s="51" t="s">
        <v>246</v>
      </c>
      <c r="D548" s="51"/>
      <c r="E548" s="14">
        <v>214.82999999999998</v>
      </c>
      <c r="F548" s="14">
        <v>214.83</v>
      </c>
      <c r="G548" s="32"/>
      <c r="H548" s="15">
        <v>-2.8421709430404007E-14</v>
      </c>
      <c r="I548" s="15">
        <v>470.00101037716792</v>
      </c>
      <c r="J548" s="15">
        <v>0</v>
      </c>
      <c r="K548" s="14">
        <v>96749.707986140013</v>
      </c>
    </row>
    <row r="549" spans="1:11">
      <c r="A549" s="62" t="s">
        <v>887</v>
      </c>
      <c r="B549" s="35" t="s">
        <v>891</v>
      </c>
      <c r="C549" s="51" t="s">
        <v>246</v>
      </c>
      <c r="D549" s="51"/>
      <c r="E549" s="14">
        <v>101.31</v>
      </c>
      <c r="F549" s="14">
        <v>101.31</v>
      </c>
      <c r="G549" s="32"/>
      <c r="H549" s="15">
        <v>0</v>
      </c>
      <c r="I549" s="15">
        <v>470.00101037716792</v>
      </c>
      <c r="J549" s="15">
        <v>0</v>
      </c>
      <c r="K549" s="14">
        <v>6993.6150344122589</v>
      </c>
    </row>
    <row r="550" spans="1:11">
      <c r="A550" s="62" t="s">
        <v>887</v>
      </c>
      <c r="B550" s="35" t="s">
        <v>892</v>
      </c>
      <c r="C550" s="51" t="s">
        <v>773</v>
      </c>
      <c r="D550" s="51"/>
      <c r="E550" s="14">
        <v>1</v>
      </c>
      <c r="F550" s="14">
        <v>1</v>
      </c>
      <c r="G550" s="32"/>
      <c r="H550" s="15">
        <v>0</v>
      </c>
      <c r="I550" s="15">
        <v>53.686079047154905</v>
      </c>
      <c r="J550" s="15">
        <v>0</v>
      </c>
      <c r="K550" s="14">
        <v>1825.3266876032667</v>
      </c>
    </row>
    <row r="551" spans="1:11">
      <c r="A551" s="62" t="s">
        <v>887</v>
      </c>
      <c r="B551" s="35" t="s">
        <v>893</v>
      </c>
      <c r="C551" s="51" t="s">
        <v>773</v>
      </c>
      <c r="D551" s="51"/>
      <c r="E551" s="14">
        <v>7</v>
      </c>
      <c r="F551" s="14">
        <v>7</v>
      </c>
      <c r="G551" s="32"/>
      <c r="H551" s="15">
        <v>0</v>
      </c>
      <c r="I551" s="15">
        <v>57.719542263482602</v>
      </c>
      <c r="J551" s="15">
        <v>0</v>
      </c>
      <c r="K551" s="14">
        <v>3001.4161977010954</v>
      </c>
    </row>
    <row r="552" spans="1:11">
      <c r="A552" s="62" t="s">
        <v>887</v>
      </c>
      <c r="B552" s="35" t="s">
        <v>894</v>
      </c>
      <c r="C552" s="51" t="s">
        <v>773</v>
      </c>
      <c r="D552" s="51"/>
      <c r="E552" s="14">
        <v>0</v>
      </c>
      <c r="F552" s="14">
        <v>0</v>
      </c>
      <c r="G552" s="32"/>
      <c r="H552" s="15">
        <v>0</v>
      </c>
      <c r="I552" s="15">
        <v>43.81434873465119</v>
      </c>
      <c r="J552" s="15">
        <v>0</v>
      </c>
      <c r="K552" s="14">
        <v>1489.6878569781404</v>
      </c>
    </row>
    <row r="553" spans="1:11">
      <c r="A553" s="62" t="s">
        <v>887</v>
      </c>
      <c r="B553" s="35" t="s">
        <v>895</v>
      </c>
      <c r="C553" s="51" t="s">
        <v>773</v>
      </c>
      <c r="D553" s="51"/>
      <c r="E553" s="14">
        <v>0</v>
      </c>
      <c r="F553" s="14">
        <v>0</v>
      </c>
      <c r="G553" s="32"/>
      <c r="H553" s="15">
        <v>0</v>
      </c>
      <c r="I553" s="15">
        <v>41.838635396483895</v>
      </c>
      <c r="J553" s="15">
        <v>0</v>
      </c>
      <c r="K553" s="14">
        <v>1464.3522388769363</v>
      </c>
    </row>
    <row r="554" spans="1:11">
      <c r="A554" s="62" t="s">
        <v>887</v>
      </c>
      <c r="B554" s="35" t="s">
        <v>896</v>
      </c>
      <c r="C554" s="51" t="s">
        <v>773</v>
      </c>
      <c r="D554" s="51"/>
      <c r="E554" s="14">
        <v>0</v>
      </c>
      <c r="F554" s="14">
        <v>0</v>
      </c>
      <c r="G554" s="32"/>
      <c r="H554" s="15">
        <v>0</v>
      </c>
      <c r="I554" s="15">
        <v>228.17779961249065</v>
      </c>
      <c r="J554" s="15">
        <v>0</v>
      </c>
      <c r="K554" s="14">
        <v>1597.2445972874345</v>
      </c>
    </row>
    <row r="555" spans="1:11">
      <c r="A555" s="62" t="s">
        <v>887</v>
      </c>
      <c r="B555" s="35" t="s">
        <v>897</v>
      </c>
      <c r="C555" s="51" t="s">
        <v>773</v>
      </c>
      <c r="D555" s="51"/>
      <c r="E555" s="14">
        <v>0</v>
      </c>
      <c r="F555" s="14">
        <v>0</v>
      </c>
      <c r="G555" s="32"/>
      <c r="H555" s="15">
        <v>0</v>
      </c>
      <c r="I555" s="15"/>
      <c r="J555" s="15">
        <v>0</v>
      </c>
      <c r="K555" s="14">
        <v>0</v>
      </c>
    </row>
    <row r="556" spans="1:11">
      <c r="A556" s="62"/>
      <c r="B556" s="35"/>
      <c r="C556" s="51"/>
      <c r="D556" s="51"/>
      <c r="E556" s="14">
        <v>0</v>
      </c>
      <c r="F556" s="14">
        <v>0</v>
      </c>
      <c r="G556" s="32"/>
      <c r="H556" s="15">
        <v>0</v>
      </c>
      <c r="I556" s="15"/>
      <c r="J556" s="15">
        <v>0</v>
      </c>
      <c r="K556" s="14">
        <v>0</v>
      </c>
    </row>
    <row r="557" spans="1:11">
      <c r="A557" s="62"/>
      <c r="B557" s="35" t="s">
        <v>898</v>
      </c>
      <c r="C557" s="51"/>
      <c r="D557" s="51"/>
      <c r="E557" s="14">
        <v>0</v>
      </c>
      <c r="F557" s="14">
        <v>0</v>
      </c>
      <c r="G557" s="32"/>
      <c r="H557" s="15">
        <v>0</v>
      </c>
      <c r="I557" s="15"/>
      <c r="J557" s="15">
        <v>0</v>
      </c>
      <c r="K557" s="14">
        <v>0</v>
      </c>
    </row>
    <row r="558" spans="1:11">
      <c r="A558" s="62"/>
      <c r="B558" s="35" t="s">
        <v>899</v>
      </c>
      <c r="C558" s="51"/>
      <c r="D558" s="51"/>
      <c r="E558" s="14">
        <v>0</v>
      </c>
      <c r="F558" s="14">
        <v>0</v>
      </c>
      <c r="G558" s="32"/>
      <c r="H558" s="15">
        <v>0</v>
      </c>
      <c r="I558" s="15"/>
      <c r="J558" s="15">
        <v>0</v>
      </c>
      <c r="K558" s="14">
        <v>0</v>
      </c>
    </row>
    <row r="559" spans="1:11">
      <c r="A559" s="62" t="s">
        <v>887</v>
      </c>
      <c r="B559" s="35" t="s">
        <v>900</v>
      </c>
      <c r="C559" s="51" t="s">
        <v>901</v>
      </c>
      <c r="D559" s="51"/>
      <c r="E559" s="14">
        <v>562.46</v>
      </c>
      <c r="F559" s="14">
        <v>562.46</v>
      </c>
      <c r="G559" s="32"/>
      <c r="H559" s="15">
        <v>0</v>
      </c>
      <c r="I559" s="15">
        <v>48.695522864240978</v>
      </c>
      <c r="J559" s="15">
        <v>0</v>
      </c>
      <c r="K559" s="14">
        <v>27389.283790220983</v>
      </c>
    </row>
    <row r="560" spans="1:11">
      <c r="A560" s="62" t="s">
        <v>887</v>
      </c>
      <c r="B560" s="35" t="s">
        <v>902</v>
      </c>
      <c r="C560" s="51" t="s">
        <v>901</v>
      </c>
      <c r="D560" s="51"/>
      <c r="E560" s="14">
        <v>165.15</v>
      </c>
      <c r="F560" s="14">
        <v>165.15</v>
      </c>
      <c r="G560" s="32"/>
      <c r="H560" s="15">
        <v>0</v>
      </c>
      <c r="I560" s="15">
        <v>51.074582524041034</v>
      </c>
      <c r="J560" s="15">
        <v>0</v>
      </c>
      <c r="K560" s="14">
        <v>8434.9673038453766</v>
      </c>
    </row>
    <row r="561" spans="1:11">
      <c r="A561" s="62" t="s">
        <v>887</v>
      </c>
      <c r="B561" s="35" t="s">
        <v>903</v>
      </c>
      <c r="C561" s="51" t="s">
        <v>904</v>
      </c>
      <c r="D561" s="51"/>
      <c r="E561" s="14">
        <v>0</v>
      </c>
      <c r="F561" s="14">
        <v>0</v>
      </c>
      <c r="G561" s="32"/>
      <c r="H561" s="15">
        <v>0</v>
      </c>
      <c r="I561" s="15">
        <v>41.243870481533875</v>
      </c>
      <c r="J561" s="15">
        <v>0</v>
      </c>
      <c r="K561" s="14">
        <v>4637.8732356484843</v>
      </c>
    </row>
    <row r="562" spans="1:11" ht="26.25">
      <c r="A562" s="62" t="s">
        <v>887</v>
      </c>
      <c r="B562" s="35" t="s">
        <v>905</v>
      </c>
      <c r="C562" s="51" t="s">
        <v>901</v>
      </c>
      <c r="D562" s="51"/>
      <c r="E562" s="14">
        <v>500.96000000000004</v>
      </c>
      <c r="F562" s="14">
        <v>500.96000000000004</v>
      </c>
      <c r="G562" s="32"/>
      <c r="H562" s="15">
        <v>0</v>
      </c>
      <c r="I562" s="15">
        <v>263.20056581121401</v>
      </c>
      <c r="J562" s="15">
        <v>0</v>
      </c>
      <c r="K562" s="14">
        <v>140375.38976975289</v>
      </c>
    </row>
    <row r="563" spans="1:11">
      <c r="A563" s="62" t="s">
        <v>887</v>
      </c>
      <c r="B563" s="35" t="s">
        <v>906</v>
      </c>
      <c r="C563" s="51" t="s">
        <v>788</v>
      </c>
      <c r="D563" s="51"/>
      <c r="E563" s="14">
        <v>0</v>
      </c>
      <c r="F563" s="14">
        <v>0</v>
      </c>
      <c r="G563" s="32"/>
      <c r="H563" s="15">
        <v>0</v>
      </c>
      <c r="I563" s="15">
        <v>13.440319802203812</v>
      </c>
      <c r="J563" s="15">
        <v>0</v>
      </c>
      <c r="K563" s="14">
        <v>2618.5775070633686</v>
      </c>
    </row>
    <row r="564" spans="1:11" ht="51.75">
      <c r="A564" s="62" t="s">
        <v>887</v>
      </c>
      <c r="B564" s="35" t="s">
        <v>907</v>
      </c>
      <c r="C564" s="51" t="s">
        <v>901</v>
      </c>
      <c r="D564" s="51"/>
      <c r="E564" s="14">
        <v>186.85000000000002</v>
      </c>
      <c r="F564" s="14">
        <v>186.85</v>
      </c>
      <c r="G564" s="32"/>
      <c r="H564" s="15">
        <v>2.8421709430404007E-14</v>
      </c>
      <c r="I564" s="15">
        <v>542.63069378439741</v>
      </c>
      <c r="J564" s="15">
        <v>0</v>
      </c>
      <c r="K564" s="14">
        <v>101922.32321352337</v>
      </c>
    </row>
    <row r="565" spans="1:11" ht="39">
      <c r="A565" s="62" t="s">
        <v>887</v>
      </c>
      <c r="B565" s="35" t="s">
        <v>908</v>
      </c>
      <c r="C565" s="51" t="s">
        <v>901</v>
      </c>
      <c r="D565" s="51"/>
      <c r="E565" s="14">
        <v>416.65</v>
      </c>
      <c r="F565" s="14">
        <v>416.65</v>
      </c>
      <c r="G565" s="32"/>
      <c r="H565" s="15">
        <v>0</v>
      </c>
      <c r="I565" s="15">
        <v>482.56627375277856</v>
      </c>
      <c r="J565" s="15">
        <v>0</v>
      </c>
      <c r="K565" s="14">
        <v>21136.4027903717</v>
      </c>
    </row>
    <row r="566" spans="1:11" ht="39">
      <c r="A566" s="62" t="s">
        <v>887</v>
      </c>
      <c r="B566" s="35" t="s">
        <v>909</v>
      </c>
      <c r="C566" s="51" t="s">
        <v>901</v>
      </c>
      <c r="D566" s="51"/>
      <c r="E566" s="14">
        <v>624.53</v>
      </c>
      <c r="F566" s="14">
        <v>624.53</v>
      </c>
      <c r="G566" s="32"/>
      <c r="H566" s="15">
        <v>0</v>
      </c>
      <c r="I566" s="15">
        <v>183.28330310126358</v>
      </c>
      <c r="J566" s="15">
        <v>0</v>
      </c>
      <c r="K566" s="14">
        <v>38170.580703869149</v>
      </c>
    </row>
    <row r="567" spans="1:11">
      <c r="A567" s="62" t="s">
        <v>887</v>
      </c>
      <c r="B567" s="35" t="s">
        <v>910</v>
      </c>
      <c r="C567" s="51" t="s">
        <v>904</v>
      </c>
      <c r="D567" s="51"/>
      <c r="E567" s="14">
        <v>0</v>
      </c>
      <c r="F567" s="14">
        <v>0</v>
      </c>
      <c r="G567" s="32"/>
      <c r="H567" s="15">
        <v>0</v>
      </c>
      <c r="I567" s="15">
        <v>44.265549704613264</v>
      </c>
      <c r="J567" s="15">
        <v>0</v>
      </c>
      <c r="K567" s="14">
        <v>3990.9819613679315</v>
      </c>
    </row>
    <row r="568" spans="1:11" ht="64.5">
      <c r="A568" s="62" t="s">
        <v>887</v>
      </c>
      <c r="B568" s="35" t="s">
        <v>911</v>
      </c>
      <c r="C568" s="51" t="s">
        <v>912</v>
      </c>
      <c r="D568" s="51"/>
      <c r="E568" s="14">
        <v>2</v>
      </c>
      <c r="F568" s="14">
        <v>2</v>
      </c>
      <c r="G568" s="32"/>
      <c r="H568" s="15">
        <v>0</v>
      </c>
      <c r="I568" s="15">
        <v>5408.2315535321604</v>
      </c>
      <c r="J568" s="15">
        <v>0</v>
      </c>
      <c r="K568" s="14">
        <v>10816.463107064321</v>
      </c>
    </row>
    <row r="569" spans="1:11">
      <c r="A569" s="62" t="s">
        <v>887</v>
      </c>
      <c r="B569" s="35" t="s">
        <v>913</v>
      </c>
      <c r="C569" s="51" t="s">
        <v>914</v>
      </c>
      <c r="D569" s="51"/>
      <c r="E569" s="14">
        <v>14</v>
      </c>
      <c r="F569" s="14">
        <v>14</v>
      </c>
      <c r="G569" s="32"/>
      <c r="H569" s="15">
        <v>0</v>
      </c>
      <c r="I569" s="15">
        <v>2452.9198913071905</v>
      </c>
      <c r="J569" s="15">
        <v>0</v>
      </c>
      <c r="K569" s="14">
        <v>4905.839782614381</v>
      </c>
    </row>
    <row r="570" spans="1:11">
      <c r="A570" s="62"/>
      <c r="B570" s="35"/>
      <c r="C570" s="51"/>
      <c r="D570" s="51"/>
      <c r="E570" s="14">
        <v>0</v>
      </c>
      <c r="F570" s="14">
        <v>0</v>
      </c>
      <c r="G570" s="32"/>
      <c r="H570" s="15">
        <v>0</v>
      </c>
      <c r="I570" s="15"/>
      <c r="J570" s="15">
        <v>0</v>
      </c>
      <c r="K570" s="14">
        <v>0</v>
      </c>
    </row>
    <row r="571" spans="1:11">
      <c r="A571" s="62"/>
      <c r="B571" s="35" t="s">
        <v>915</v>
      </c>
      <c r="C571" s="51"/>
      <c r="D571" s="51"/>
      <c r="E571" s="14">
        <v>0</v>
      </c>
      <c r="F571" s="14">
        <v>0</v>
      </c>
      <c r="G571" s="32"/>
      <c r="H571" s="15">
        <v>0</v>
      </c>
      <c r="I571" s="15"/>
      <c r="J571" s="15">
        <v>0</v>
      </c>
      <c r="K571" s="14">
        <v>0</v>
      </c>
    </row>
    <row r="572" spans="1:11">
      <c r="A572" s="62" t="s">
        <v>887</v>
      </c>
      <c r="B572" s="35" t="s">
        <v>902</v>
      </c>
      <c r="C572" s="51" t="s">
        <v>916</v>
      </c>
      <c r="D572" s="51"/>
      <c r="E572" s="14">
        <v>447.58</v>
      </c>
      <c r="F572" s="14">
        <v>447.58</v>
      </c>
      <c r="G572" s="32"/>
      <c r="H572" s="15">
        <v>0</v>
      </c>
      <c r="I572" s="15">
        <v>51.074582524041034</v>
      </c>
      <c r="J572" s="15">
        <v>0</v>
      </c>
      <c r="K572" s="14">
        <v>22275.157676210016</v>
      </c>
    </row>
    <row r="573" spans="1:11">
      <c r="A573" s="62" t="s">
        <v>887</v>
      </c>
      <c r="B573" s="35" t="s">
        <v>903</v>
      </c>
      <c r="C573" s="51" t="s">
        <v>788</v>
      </c>
      <c r="D573" s="51"/>
      <c r="E573" s="14">
        <v>0</v>
      </c>
      <c r="F573" s="14">
        <v>0</v>
      </c>
      <c r="G573" s="32"/>
      <c r="H573" s="15">
        <v>0</v>
      </c>
      <c r="I573" s="15">
        <v>41.243870481533875</v>
      </c>
      <c r="J573" s="15">
        <v>0</v>
      </c>
      <c r="K573" s="14">
        <v>6215.863720271971</v>
      </c>
    </row>
    <row r="574" spans="1:11" ht="26.25">
      <c r="A574" s="62" t="s">
        <v>887</v>
      </c>
      <c r="B574" s="35" t="s">
        <v>905</v>
      </c>
      <c r="C574" s="51" t="s">
        <v>803</v>
      </c>
      <c r="D574" s="51"/>
      <c r="E574" s="14">
        <v>233.53</v>
      </c>
      <c r="F574" s="14">
        <v>233.53</v>
      </c>
      <c r="G574" s="32"/>
      <c r="H574" s="15">
        <v>0</v>
      </c>
      <c r="I574" s="15">
        <v>263.30994786453817</v>
      </c>
      <c r="J574" s="15">
        <v>0</v>
      </c>
      <c r="K574" s="14">
        <v>46911.300311546118</v>
      </c>
    </row>
    <row r="575" spans="1:11">
      <c r="A575" s="62" t="s">
        <v>887</v>
      </c>
      <c r="B575" s="35" t="s">
        <v>906</v>
      </c>
      <c r="C575" s="51" t="s">
        <v>904</v>
      </c>
      <c r="D575" s="51"/>
      <c r="E575" s="14">
        <v>0</v>
      </c>
      <c r="F575" s="14">
        <v>0</v>
      </c>
      <c r="G575" s="32"/>
      <c r="H575" s="15">
        <v>0</v>
      </c>
      <c r="I575" s="15">
        <v>13.440319802203812</v>
      </c>
      <c r="J575" s="15">
        <v>0</v>
      </c>
      <c r="K575" s="14">
        <v>2193.4601917196619</v>
      </c>
    </row>
    <row r="576" spans="1:11" ht="24">
      <c r="A576" s="12" t="s">
        <v>263</v>
      </c>
      <c r="B576" s="12" t="s">
        <v>917</v>
      </c>
      <c r="C576" s="51" t="s">
        <v>803</v>
      </c>
      <c r="D576" s="51"/>
      <c r="E576" s="14">
        <v>591.49</v>
      </c>
      <c r="F576" s="14">
        <v>591.49</v>
      </c>
      <c r="G576" s="32"/>
      <c r="H576" s="15">
        <v>0</v>
      </c>
      <c r="I576" s="14">
        <v>147.5</v>
      </c>
      <c r="J576" s="15">
        <v>0</v>
      </c>
      <c r="K576" s="14">
        <v>87244.774999999994</v>
      </c>
    </row>
    <row r="577" spans="1:11" ht="51.75">
      <c r="A577" s="62" t="s">
        <v>887</v>
      </c>
      <c r="B577" s="35" t="s">
        <v>918</v>
      </c>
      <c r="C577" s="51" t="s">
        <v>916</v>
      </c>
      <c r="D577" s="51"/>
      <c r="E577" s="14">
        <v>649.93000000000006</v>
      </c>
      <c r="F577" s="14">
        <v>584.91129999999998</v>
      </c>
      <c r="G577" s="32">
        <v>65.018699999999995</v>
      </c>
      <c r="H577" s="15">
        <v>8.5265128291212022E-14</v>
      </c>
      <c r="I577" s="15">
        <v>542.63069378439741</v>
      </c>
      <c r="J577" s="15">
        <v>35281.1422899596</v>
      </c>
      <c r="K577" s="14">
        <v>43372.471354186891</v>
      </c>
    </row>
    <row r="578" spans="1:11" ht="39">
      <c r="A578" s="62" t="s">
        <v>887</v>
      </c>
      <c r="B578" s="35" t="s">
        <v>908</v>
      </c>
      <c r="C578" s="51" t="s">
        <v>916</v>
      </c>
      <c r="D578" s="51"/>
      <c r="E578" s="14">
        <v>-2.9999999999859028E-3</v>
      </c>
      <c r="F578" s="14">
        <v>0</v>
      </c>
      <c r="G578" s="32"/>
      <c r="H578" s="15">
        <v>-2.9999999999859028E-3</v>
      </c>
      <c r="I578" s="15">
        <v>482.56627375277856</v>
      </c>
      <c r="J578" s="15">
        <v>0</v>
      </c>
      <c r="K578" s="14">
        <v>95104.161231197606</v>
      </c>
    </row>
    <row r="579" spans="1:11">
      <c r="A579" s="62" t="s">
        <v>887</v>
      </c>
      <c r="B579" s="35" t="s">
        <v>919</v>
      </c>
      <c r="C579" s="51" t="s">
        <v>904</v>
      </c>
      <c r="D579" s="51"/>
      <c r="E579" s="14">
        <v>0</v>
      </c>
      <c r="F579" s="14">
        <v>0</v>
      </c>
      <c r="G579" s="32"/>
      <c r="H579" s="15">
        <v>0</v>
      </c>
      <c r="I579" s="15">
        <v>52.154730300616933</v>
      </c>
      <c r="J579" s="15">
        <v>0</v>
      </c>
      <c r="K579" s="14">
        <v>20395.107284056252</v>
      </c>
    </row>
    <row r="580" spans="1:11" ht="39">
      <c r="A580" s="62" t="s">
        <v>887</v>
      </c>
      <c r="B580" s="35" t="s">
        <v>909</v>
      </c>
      <c r="C580" s="51" t="s">
        <v>916</v>
      </c>
      <c r="D580" s="51"/>
      <c r="E580" s="14">
        <v>501.02</v>
      </c>
      <c r="F580" s="14">
        <v>0</v>
      </c>
      <c r="G580" s="32">
        <v>501.02</v>
      </c>
      <c r="H580" s="15">
        <v>0</v>
      </c>
      <c r="I580" s="15">
        <v>183.28330310126358</v>
      </c>
      <c r="J580" s="15">
        <v>91828.600519795073</v>
      </c>
      <c r="K580" s="14">
        <v>26308.485327155373</v>
      </c>
    </row>
    <row r="581" spans="1:11">
      <c r="A581" s="62" t="s">
        <v>887</v>
      </c>
      <c r="B581" s="35" t="s">
        <v>910</v>
      </c>
      <c r="C581" s="51" t="s">
        <v>904</v>
      </c>
      <c r="D581" s="51"/>
      <c r="E581" s="14">
        <v>0</v>
      </c>
      <c r="F581" s="14">
        <v>0</v>
      </c>
      <c r="G581" s="32"/>
      <c r="H581" s="15">
        <v>0</v>
      </c>
      <c r="I581" s="15">
        <v>44.265549704613264</v>
      </c>
      <c r="J581" s="15">
        <v>0</v>
      </c>
      <c r="K581" s="14">
        <v>2559.4340839207389</v>
      </c>
    </row>
    <row r="582" spans="1:11" ht="64.5">
      <c r="A582" s="62" t="s">
        <v>887</v>
      </c>
      <c r="B582" s="35" t="s">
        <v>920</v>
      </c>
      <c r="C582" s="51" t="s">
        <v>921</v>
      </c>
      <c r="D582" s="51"/>
      <c r="E582" s="14">
        <v>2</v>
      </c>
      <c r="F582" s="14">
        <v>2</v>
      </c>
      <c r="G582" s="32"/>
      <c r="H582" s="15">
        <v>0</v>
      </c>
      <c r="I582" s="15">
        <v>5408.2315535321604</v>
      </c>
      <c r="J582" s="15">
        <v>0</v>
      </c>
      <c r="K582" s="14">
        <v>10816.463107064321</v>
      </c>
    </row>
    <row r="583" spans="1:11">
      <c r="A583" s="62" t="s">
        <v>887</v>
      </c>
      <c r="B583" s="35" t="s">
        <v>922</v>
      </c>
      <c r="C583" s="51" t="s">
        <v>923</v>
      </c>
      <c r="D583" s="51"/>
      <c r="E583" s="14">
        <v>2</v>
      </c>
      <c r="F583" s="14">
        <v>2</v>
      </c>
      <c r="G583" s="32"/>
      <c r="H583" s="15">
        <v>0</v>
      </c>
      <c r="I583" s="15">
        <v>2452.9198913071905</v>
      </c>
      <c r="J583" s="15">
        <v>0</v>
      </c>
      <c r="K583" s="14">
        <v>4905.839782614381</v>
      </c>
    </row>
    <row r="584" spans="1:11" ht="64.5">
      <c r="A584" s="62" t="s">
        <v>887</v>
      </c>
      <c r="B584" s="35" t="s">
        <v>924</v>
      </c>
      <c r="C584" s="51" t="s">
        <v>921</v>
      </c>
      <c r="D584" s="51"/>
      <c r="E584" s="14">
        <v>1</v>
      </c>
      <c r="F584" s="14">
        <v>1</v>
      </c>
      <c r="G584" s="32"/>
      <c r="H584" s="15">
        <v>0</v>
      </c>
      <c r="I584" s="15">
        <v>4905.8261098577159</v>
      </c>
      <c r="J584" s="15">
        <v>0</v>
      </c>
      <c r="K584" s="14">
        <v>4905.8261098577159</v>
      </c>
    </row>
    <row r="585" spans="1:11">
      <c r="A585" s="62" t="s">
        <v>887</v>
      </c>
      <c r="B585" s="35" t="s">
        <v>925</v>
      </c>
      <c r="C585" s="51" t="s">
        <v>926</v>
      </c>
      <c r="D585" s="51"/>
      <c r="E585" s="14">
        <v>1</v>
      </c>
      <c r="F585" s="14">
        <v>1</v>
      </c>
      <c r="G585" s="32"/>
      <c r="H585" s="15">
        <v>0</v>
      </c>
      <c r="I585" s="15">
        <v>1950.5144476327457</v>
      </c>
      <c r="J585" s="15">
        <v>0</v>
      </c>
      <c r="K585" s="14">
        <v>1950.5144476327457</v>
      </c>
    </row>
    <row r="586" spans="1:11">
      <c r="A586" s="62"/>
      <c r="B586" s="35"/>
      <c r="C586" s="51"/>
      <c r="D586" s="51"/>
      <c r="E586" s="14">
        <v>0</v>
      </c>
      <c r="F586" s="14">
        <v>0</v>
      </c>
      <c r="G586" s="32"/>
      <c r="H586" s="15"/>
      <c r="I586" s="15"/>
      <c r="J586" s="15"/>
      <c r="K586" s="14"/>
    </row>
    <row r="587" spans="1:11">
      <c r="A587" s="16"/>
      <c r="B587" s="35"/>
      <c r="C587" s="33"/>
      <c r="D587" s="32"/>
      <c r="E587" s="14">
        <v>0</v>
      </c>
      <c r="F587" s="14">
        <v>0</v>
      </c>
      <c r="G587" s="32"/>
      <c r="H587" s="15"/>
      <c r="I587" s="15"/>
      <c r="J587" s="15"/>
      <c r="K587" s="14"/>
    </row>
    <row r="588" spans="1:11">
      <c r="A588" s="42"/>
      <c r="B588" s="153" t="s">
        <v>927</v>
      </c>
      <c r="C588" s="154"/>
      <c r="D588" s="154"/>
      <c r="E588" s="160"/>
      <c r="F588" s="14">
        <v>0</v>
      </c>
      <c r="G588" s="45"/>
      <c r="H588" s="46"/>
      <c r="I588" s="46"/>
      <c r="J588" s="46"/>
      <c r="K588" s="63"/>
    </row>
    <row r="589" spans="1:11">
      <c r="A589" s="42"/>
      <c r="B589" s="142" t="s">
        <v>928</v>
      </c>
      <c r="C589" s="143"/>
      <c r="D589" s="143"/>
      <c r="E589" s="161"/>
      <c r="F589" s="14">
        <v>0</v>
      </c>
      <c r="G589" s="45"/>
      <c r="H589" s="46"/>
      <c r="I589" s="46"/>
      <c r="J589" s="46"/>
      <c r="K589" s="63"/>
    </row>
    <row r="590" spans="1:11">
      <c r="A590" s="42"/>
      <c r="B590" s="142" t="s">
        <v>929</v>
      </c>
      <c r="C590" s="143"/>
      <c r="D590" s="143"/>
      <c r="E590" s="161"/>
      <c r="F590" s="14">
        <v>0</v>
      </c>
      <c r="G590" s="45"/>
      <c r="H590" s="46"/>
      <c r="I590" s="46"/>
      <c r="J590" s="46"/>
      <c r="K590" s="63"/>
    </row>
    <row r="591" spans="1:11">
      <c r="A591" s="42"/>
      <c r="B591" s="142" t="s">
        <v>930</v>
      </c>
      <c r="C591" s="162"/>
      <c r="D591" s="162"/>
      <c r="E591" s="161"/>
      <c r="F591" s="14">
        <v>0</v>
      </c>
      <c r="G591" s="45"/>
      <c r="H591" s="46"/>
      <c r="I591" s="46"/>
      <c r="J591" s="46"/>
      <c r="K591" s="63"/>
    </row>
    <row r="592" spans="1:11">
      <c r="A592" s="42"/>
      <c r="B592" s="142" t="s">
        <v>931</v>
      </c>
      <c r="C592" s="162"/>
      <c r="D592" s="162"/>
      <c r="E592" s="161"/>
      <c r="F592" s="14">
        <v>0</v>
      </c>
      <c r="G592" s="45"/>
      <c r="H592" s="46"/>
      <c r="I592" s="46"/>
      <c r="J592" s="46"/>
      <c r="K592" s="63"/>
    </row>
    <row r="593" spans="1:11">
      <c r="A593" s="64"/>
      <c r="B593" s="64"/>
      <c r="C593" s="65"/>
      <c r="D593" s="66"/>
      <c r="E593" s="14">
        <v>0</v>
      </c>
      <c r="F593" s="14">
        <v>0</v>
      </c>
      <c r="G593" s="66"/>
      <c r="H593" s="67"/>
      <c r="I593" s="66"/>
      <c r="J593" s="66"/>
      <c r="K593" s="68"/>
    </row>
    <row r="594" spans="1:11">
      <c r="A594" s="69" t="s">
        <v>932</v>
      </c>
      <c r="B594" s="70"/>
      <c r="C594" s="71"/>
      <c r="D594" s="71"/>
      <c r="E594" s="14">
        <v>0</v>
      </c>
      <c r="F594" s="14">
        <v>0</v>
      </c>
      <c r="G594" s="71"/>
      <c r="H594" s="73"/>
      <c r="I594" s="71"/>
      <c r="J594" s="72">
        <v>127109.74280975468</v>
      </c>
      <c r="K594" s="20">
        <v>60607310.844614945</v>
      </c>
    </row>
    <row r="595" spans="1:11">
      <c r="A595" s="4"/>
      <c r="B595" s="74"/>
      <c r="C595" s="74"/>
      <c r="D595" s="74"/>
      <c r="E595" s="74"/>
      <c r="F595" s="20"/>
      <c r="G595" s="155" t="s">
        <v>933</v>
      </c>
      <c r="H595" s="155"/>
      <c r="I595" s="155"/>
      <c r="J595" s="75"/>
      <c r="K595" s="75">
        <v>43363639.819099993</v>
      </c>
    </row>
    <row r="596" spans="1:11" ht="24.95" customHeight="1">
      <c r="A596" s="4"/>
      <c r="B596" s="74"/>
      <c r="C596" s="74"/>
      <c r="D596" s="74"/>
      <c r="E596" s="74"/>
      <c r="F596" s="20"/>
      <c r="G596" s="157" t="s">
        <v>934</v>
      </c>
      <c r="H596" s="157"/>
      <c r="I596" s="157"/>
      <c r="J596" s="75"/>
      <c r="K596" s="85">
        <v>60607310.844614945</v>
      </c>
    </row>
    <row r="597" spans="1:11" ht="24.95" customHeight="1">
      <c r="A597" s="4"/>
      <c r="B597" s="74"/>
      <c r="C597" s="74"/>
      <c r="D597" s="74"/>
      <c r="E597" s="74"/>
      <c r="F597" s="20"/>
      <c r="G597" s="157" t="s">
        <v>1011</v>
      </c>
      <c r="H597" s="157"/>
      <c r="I597" s="157"/>
      <c r="J597" s="75"/>
      <c r="K597" s="85">
        <v>23520433.440000001</v>
      </c>
    </row>
    <row r="598" spans="1:11">
      <c r="A598" s="4"/>
      <c r="B598" s="74"/>
      <c r="C598" s="74"/>
      <c r="D598" s="74"/>
      <c r="E598" s="76"/>
      <c r="F598" s="20"/>
      <c r="G598" s="155" t="s">
        <v>935</v>
      </c>
      <c r="H598" s="156"/>
      <c r="I598" s="156"/>
      <c r="J598" s="75"/>
      <c r="K598" s="75">
        <v>852073.3</v>
      </c>
    </row>
    <row r="599" spans="1:11">
      <c r="A599" s="4"/>
      <c r="B599" s="74"/>
      <c r="C599" s="74"/>
      <c r="D599" s="74"/>
      <c r="E599" s="74"/>
      <c r="F599" s="20"/>
      <c r="G599" s="155" t="s">
        <v>936</v>
      </c>
      <c r="H599" s="156"/>
      <c r="I599" s="156"/>
      <c r="J599" s="75"/>
      <c r="K599" s="75">
        <v>331730.44</v>
      </c>
    </row>
    <row r="600" spans="1:11">
      <c r="A600" s="4"/>
      <c r="B600" s="74"/>
      <c r="C600" s="74"/>
      <c r="D600" s="74"/>
      <c r="E600" s="74"/>
      <c r="F600" s="20"/>
      <c r="G600" s="155" t="s">
        <v>937</v>
      </c>
      <c r="H600" s="156"/>
      <c r="I600" s="156"/>
      <c r="J600" s="75"/>
      <c r="K600" s="75">
        <v>520981.32</v>
      </c>
    </row>
    <row r="601" spans="1:11">
      <c r="A601" s="4"/>
      <c r="B601" s="74"/>
      <c r="C601" s="74"/>
      <c r="D601" s="74"/>
      <c r="E601" s="74"/>
      <c r="F601" s="20"/>
      <c r="G601" s="155" t="s">
        <v>938</v>
      </c>
      <c r="H601" s="156"/>
      <c r="I601" s="156"/>
      <c r="J601" s="75"/>
      <c r="K601" s="75">
        <v>667355.88</v>
      </c>
    </row>
    <row r="602" spans="1:11">
      <c r="A602" s="4"/>
      <c r="B602" s="74"/>
      <c r="C602" s="74"/>
      <c r="D602" s="74"/>
      <c r="E602" s="74"/>
      <c r="F602" s="20"/>
      <c r="G602" s="155" t="s">
        <v>939</v>
      </c>
      <c r="H602" s="156"/>
      <c r="I602" s="156"/>
      <c r="J602" s="75"/>
      <c r="K602" s="75">
        <v>511571.52</v>
      </c>
    </row>
    <row r="603" spans="1:11">
      <c r="A603" s="4"/>
      <c r="B603" s="74"/>
      <c r="C603" s="74"/>
      <c r="D603" s="74"/>
      <c r="E603" s="74"/>
      <c r="F603" s="20"/>
      <c r="G603" s="155" t="s">
        <v>940</v>
      </c>
      <c r="H603" s="156"/>
      <c r="I603" s="156"/>
      <c r="J603" s="75"/>
      <c r="K603" s="75">
        <v>625291.01</v>
      </c>
    </row>
    <row r="604" spans="1:11">
      <c r="A604" s="4"/>
      <c r="B604" s="74"/>
      <c r="C604" s="74"/>
      <c r="D604" s="74"/>
      <c r="E604" s="74"/>
      <c r="F604" s="20"/>
      <c r="G604" s="155" t="s">
        <v>941</v>
      </c>
      <c r="H604" s="156"/>
      <c r="I604" s="156"/>
      <c r="J604" s="75"/>
      <c r="K604" s="75">
        <v>779870.13</v>
      </c>
    </row>
    <row r="605" spans="1:11">
      <c r="A605" s="4"/>
      <c r="B605" s="74"/>
      <c r="C605" s="74"/>
      <c r="D605" s="74"/>
      <c r="E605" s="74"/>
      <c r="F605" s="20"/>
      <c r="G605" s="155" t="s">
        <v>942</v>
      </c>
      <c r="H605" s="156"/>
      <c r="I605" s="156"/>
      <c r="J605" s="75"/>
      <c r="K605" s="75">
        <v>704330.36</v>
      </c>
    </row>
    <row r="606" spans="1:11">
      <c r="A606" s="4"/>
      <c r="B606" s="74"/>
      <c r="C606" s="74"/>
      <c r="D606" s="74"/>
      <c r="E606" s="74"/>
      <c r="F606" s="20"/>
      <c r="G606" s="155" t="s">
        <v>943</v>
      </c>
      <c r="H606" s="156"/>
      <c r="I606" s="156"/>
      <c r="J606" s="75"/>
      <c r="K606" s="75">
        <v>633557.42000000004</v>
      </c>
    </row>
    <row r="607" spans="1:11">
      <c r="A607" s="4"/>
      <c r="B607" s="74"/>
      <c r="C607" s="74"/>
      <c r="D607" s="74"/>
      <c r="E607" s="74"/>
      <c r="F607" s="20"/>
      <c r="G607" s="155" t="s">
        <v>944</v>
      </c>
      <c r="H607" s="156"/>
      <c r="I607" s="156"/>
      <c r="J607" s="75"/>
      <c r="K607" s="75">
        <v>461266.69</v>
      </c>
    </row>
    <row r="608" spans="1:11">
      <c r="A608" s="4"/>
      <c r="B608" s="74"/>
      <c r="C608" s="74"/>
      <c r="D608" s="74"/>
      <c r="E608" s="74"/>
      <c r="F608" s="20"/>
      <c r="G608" s="155" t="s">
        <v>945</v>
      </c>
      <c r="H608" s="156"/>
      <c r="I608" s="156"/>
      <c r="J608" s="75"/>
      <c r="K608" s="75">
        <v>1763949.31</v>
      </c>
    </row>
    <row r="609" spans="1:11">
      <c r="A609" s="4"/>
      <c r="B609" s="74"/>
      <c r="C609" s="74"/>
      <c r="D609" s="74"/>
      <c r="E609" s="74"/>
      <c r="F609" s="20"/>
      <c r="G609" s="155" t="s">
        <v>946</v>
      </c>
      <c r="H609" s="156"/>
      <c r="I609" s="156"/>
      <c r="J609" s="75"/>
      <c r="K609" s="75">
        <v>1353080.36</v>
      </c>
    </row>
    <row r="610" spans="1:11">
      <c r="A610" s="4"/>
      <c r="B610" s="74"/>
      <c r="C610" s="74"/>
      <c r="D610" s="74"/>
      <c r="E610" s="74"/>
      <c r="F610" s="20"/>
      <c r="G610" s="155" t="s">
        <v>947</v>
      </c>
      <c r="H610" s="156"/>
      <c r="I610" s="156"/>
      <c r="J610" s="75"/>
      <c r="K610" s="75">
        <v>563988.61</v>
      </c>
    </row>
    <row r="611" spans="1:11">
      <c r="A611" s="4"/>
      <c r="B611" s="74"/>
      <c r="C611" s="74"/>
      <c r="D611" s="74"/>
      <c r="E611" s="74"/>
      <c r="F611" s="20"/>
      <c r="G611" s="155" t="s">
        <v>948</v>
      </c>
      <c r="H611" s="156"/>
      <c r="I611" s="156"/>
      <c r="J611" s="75"/>
      <c r="K611" s="75">
        <v>833262.04</v>
      </c>
    </row>
    <row r="612" spans="1:11">
      <c r="A612" s="4"/>
      <c r="B612" s="74"/>
      <c r="C612" s="74"/>
      <c r="D612" s="74"/>
      <c r="E612" s="74"/>
      <c r="F612" s="20"/>
      <c r="G612" s="155" t="s">
        <v>949</v>
      </c>
      <c r="H612" s="156"/>
      <c r="I612" s="156"/>
      <c r="J612" s="75"/>
      <c r="K612" s="75">
        <v>706078.06</v>
      </c>
    </row>
    <row r="613" spans="1:11">
      <c r="A613" s="4"/>
      <c r="B613" s="74"/>
      <c r="C613" s="74"/>
      <c r="D613" s="74"/>
      <c r="E613" s="74"/>
      <c r="F613" s="20"/>
      <c r="G613" s="155" t="s">
        <v>950</v>
      </c>
      <c r="H613" s="156"/>
      <c r="I613" s="156"/>
      <c r="J613" s="75"/>
      <c r="K613" s="75">
        <v>1086309.22</v>
      </c>
    </row>
    <row r="614" spans="1:11">
      <c r="A614" s="4"/>
      <c r="B614" s="74"/>
      <c r="C614" s="74"/>
      <c r="D614" s="74"/>
      <c r="E614" s="74"/>
      <c r="F614" s="20"/>
      <c r="G614" s="155" t="s">
        <v>951</v>
      </c>
      <c r="H614" s="156"/>
      <c r="I614" s="156"/>
      <c r="J614" s="75"/>
      <c r="K614" s="75">
        <v>916768.66</v>
      </c>
    </row>
    <row r="615" spans="1:11">
      <c r="A615" s="4"/>
      <c r="B615" s="74"/>
      <c r="C615" s="74"/>
      <c r="D615" s="74"/>
      <c r="E615" s="74"/>
      <c r="F615" s="20"/>
      <c r="G615" s="155" t="s">
        <v>952</v>
      </c>
      <c r="H615" s="156"/>
      <c r="I615" s="156"/>
      <c r="J615" s="75"/>
      <c r="K615" s="75">
        <v>889923.34</v>
      </c>
    </row>
    <row r="616" spans="1:11">
      <c r="A616" s="4"/>
      <c r="B616" s="74"/>
      <c r="C616" s="74"/>
      <c r="D616" s="74"/>
      <c r="E616" s="74"/>
      <c r="F616" s="20"/>
      <c r="G616" s="155" t="s">
        <v>953</v>
      </c>
      <c r="H616" s="156"/>
      <c r="I616" s="156"/>
      <c r="J616" s="75"/>
      <c r="K616" s="75">
        <v>949806.21</v>
      </c>
    </row>
    <row r="617" spans="1:11">
      <c r="A617" s="4"/>
      <c r="B617" s="74"/>
      <c r="C617" s="74"/>
      <c r="D617" s="74"/>
      <c r="E617" s="74"/>
      <c r="F617" s="20"/>
      <c r="G617" s="163" t="s">
        <v>954</v>
      </c>
      <c r="H617" s="156"/>
      <c r="I617" s="156"/>
      <c r="J617" s="75"/>
      <c r="K617" s="75">
        <v>1082554.6100000001</v>
      </c>
    </row>
    <row r="618" spans="1:11">
      <c r="A618" s="4"/>
      <c r="B618" s="74"/>
      <c r="C618" s="74"/>
      <c r="D618" s="74"/>
      <c r="E618" s="74"/>
      <c r="F618" s="20"/>
      <c r="G618" s="163" t="s">
        <v>955</v>
      </c>
      <c r="H618" s="156"/>
      <c r="I618" s="156"/>
      <c r="J618" s="75"/>
      <c r="K618" s="75">
        <v>763247.74</v>
      </c>
    </row>
    <row r="619" spans="1:11">
      <c r="A619" s="4"/>
      <c r="B619" s="74"/>
      <c r="C619" s="74"/>
      <c r="D619" s="74"/>
      <c r="E619" s="74"/>
      <c r="F619" s="20"/>
      <c r="G619" s="163" t="s">
        <v>956</v>
      </c>
      <c r="H619" s="156"/>
      <c r="I619" s="156"/>
      <c r="J619" s="75"/>
      <c r="K619" s="75">
        <v>803490.62</v>
      </c>
    </row>
    <row r="620" spans="1:11">
      <c r="A620" s="4"/>
      <c r="B620" s="74"/>
      <c r="C620" s="74"/>
      <c r="D620" s="74"/>
      <c r="E620" s="74"/>
      <c r="F620" s="20"/>
      <c r="G620" s="163" t="s">
        <v>957</v>
      </c>
      <c r="H620" s="156"/>
      <c r="I620" s="156"/>
      <c r="J620" s="75"/>
      <c r="K620" s="75">
        <v>1459230.6397156995</v>
      </c>
    </row>
    <row r="621" spans="1:11">
      <c r="A621" s="4"/>
      <c r="B621" s="74"/>
      <c r="C621" s="74"/>
      <c r="D621" s="74"/>
      <c r="E621" s="74"/>
      <c r="F621" s="20"/>
      <c r="G621" s="163" t="s">
        <v>958</v>
      </c>
      <c r="H621" s="156"/>
      <c r="I621" s="156"/>
      <c r="J621" s="75"/>
      <c r="K621" s="75">
        <v>643886.96710000001</v>
      </c>
    </row>
    <row r="622" spans="1:11">
      <c r="A622" s="4"/>
      <c r="B622" s="74"/>
      <c r="C622" s="74"/>
      <c r="D622" s="74"/>
      <c r="E622" s="74"/>
      <c r="F622" s="20"/>
      <c r="G622" s="163" t="s">
        <v>959</v>
      </c>
      <c r="H622" s="156"/>
      <c r="I622" s="156"/>
      <c r="J622" s="75"/>
      <c r="K622" s="75">
        <v>937419.82389999996</v>
      </c>
    </row>
    <row r="623" spans="1:11">
      <c r="A623" s="4"/>
      <c r="B623" s="74"/>
      <c r="C623" s="74"/>
      <c r="D623" s="74"/>
      <c r="E623" s="74"/>
      <c r="F623" s="20"/>
      <c r="G623" s="163" t="s">
        <v>960</v>
      </c>
      <c r="H623" s="156"/>
      <c r="I623" s="156"/>
      <c r="J623" s="75"/>
      <c r="K623" s="75">
        <v>965344.76730000007</v>
      </c>
    </row>
    <row r="624" spans="1:11">
      <c r="A624" s="4"/>
      <c r="B624" s="74"/>
      <c r="C624" s="74"/>
      <c r="D624" s="74"/>
      <c r="E624" s="74"/>
      <c r="F624" s="20"/>
      <c r="G624" s="163" t="s">
        <v>961</v>
      </c>
      <c r="H624" s="156"/>
      <c r="I624" s="156"/>
      <c r="J624" s="75"/>
      <c r="K624" s="75">
        <v>939289.94759999996</v>
      </c>
    </row>
    <row r="625" spans="1:11">
      <c r="A625" s="4"/>
      <c r="B625" s="74"/>
      <c r="C625" s="74"/>
      <c r="D625" s="74"/>
      <c r="E625" s="74"/>
      <c r="F625" s="20"/>
      <c r="G625" s="163" t="s">
        <v>962</v>
      </c>
      <c r="H625" s="156"/>
      <c r="I625" s="156"/>
      <c r="J625" s="75"/>
      <c r="K625" s="75">
        <v>1040505.49</v>
      </c>
    </row>
    <row r="626" spans="1:11">
      <c r="A626" s="4"/>
      <c r="B626" s="74"/>
      <c r="C626" s="74"/>
      <c r="D626" s="74"/>
      <c r="E626" s="74"/>
      <c r="F626" s="20"/>
      <c r="G626" s="163" t="s">
        <v>963</v>
      </c>
      <c r="H626" s="156"/>
      <c r="I626" s="156"/>
      <c r="J626" s="75"/>
      <c r="K626" s="75">
        <v>791687.37</v>
      </c>
    </row>
    <row r="627" spans="1:11">
      <c r="A627" s="4"/>
      <c r="B627" s="74"/>
      <c r="C627" s="74"/>
      <c r="D627" s="74"/>
      <c r="E627" s="74"/>
      <c r="F627" s="20"/>
      <c r="G627" s="163" t="s">
        <v>964</v>
      </c>
      <c r="H627" s="156"/>
      <c r="I627" s="156"/>
      <c r="J627" s="75"/>
      <c r="K627" s="75">
        <v>1078986.8700000001</v>
      </c>
    </row>
    <row r="628" spans="1:11">
      <c r="A628" s="4"/>
      <c r="B628" s="74"/>
      <c r="C628" s="74"/>
      <c r="D628" s="74"/>
      <c r="E628" s="74"/>
      <c r="F628" s="20"/>
      <c r="G628" s="163" t="s">
        <v>965</v>
      </c>
      <c r="H628" s="156"/>
      <c r="I628" s="156"/>
      <c r="J628" s="75"/>
      <c r="K628" s="75">
        <v>860492.21</v>
      </c>
    </row>
    <row r="629" spans="1:11">
      <c r="A629" s="4"/>
      <c r="B629" s="74"/>
      <c r="C629" s="74"/>
      <c r="D629" s="74"/>
      <c r="E629" s="74"/>
      <c r="F629" s="20"/>
      <c r="G629" s="163" t="s">
        <v>966</v>
      </c>
      <c r="H629" s="156"/>
      <c r="I629" s="156"/>
      <c r="J629" s="75"/>
      <c r="K629" s="75">
        <v>1823899.21</v>
      </c>
    </row>
    <row r="630" spans="1:11">
      <c r="A630" s="4"/>
      <c r="B630" s="74"/>
      <c r="C630" s="74"/>
      <c r="D630" s="74"/>
      <c r="E630" s="74"/>
      <c r="F630" s="20"/>
      <c r="G630" s="163" t="s">
        <v>967</v>
      </c>
      <c r="H630" s="156"/>
      <c r="I630" s="156"/>
      <c r="J630" s="75"/>
      <c r="K630" s="75">
        <v>994197.72889999987</v>
      </c>
    </row>
    <row r="631" spans="1:11">
      <c r="A631" s="4"/>
      <c r="B631" s="74"/>
      <c r="C631" s="74"/>
      <c r="D631" s="74"/>
      <c r="E631" s="74"/>
      <c r="F631" s="20"/>
      <c r="G631" s="163" t="s">
        <v>968</v>
      </c>
      <c r="H631" s="156"/>
      <c r="I631" s="156"/>
      <c r="J631" s="75"/>
      <c r="K631" s="75">
        <v>852596.89</v>
      </c>
    </row>
    <row r="632" spans="1:11">
      <c r="A632" s="4"/>
      <c r="B632" s="74"/>
      <c r="C632" s="74"/>
      <c r="D632" s="74"/>
      <c r="E632" s="74"/>
      <c r="F632" s="20"/>
      <c r="G632" s="163" t="s">
        <v>969</v>
      </c>
      <c r="H632" s="156"/>
      <c r="I632" s="156"/>
      <c r="J632" s="75"/>
      <c r="K632" s="75">
        <v>632349.43739999982</v>
      </c>
    </row>
    <row r="633" spans="1:11">
      <c r="A633" s="4"/>
      <c r="B633" s="74"/>
      <c r="C633" s="74"/>
      <c r="D633" s="74"/>
      <c r="E633" s="74"/>
      <c r="F633" s="20"/>
      <c r="G633" s="163" t="s">
        <v>970</v>
      </c>
      <c r="H633" s="156"/>
      <c r="I633" s="156"/>
      <c r="J633" s="75"/>
      <c r="K633" s="75">
        <v>520547.48310000007</v>
      </c>
    </row>
    <row r="634" spans="1:11">
      <c r="A634" s="4"/>
      <c r="B634" s="74"/>
      <c r="C634" s="74"/>
      <c r="D634" s="74"/>
      <c r="E634" s="74"/>
      <c r="F634" s="20"/>
      <c r="G634" s="163" t="s">
        <v>971</v>
      </c>
      <c r="H634" s="156"/>
      <c r="I634" s="156"/>
      <c r="J634" s="75"/>
      <c r="K634" s="75">
        <v>444224.42129999999</v>
      </c>
    </row>
    <row r="635" spans="1:11">
      <c r="A635" s="4"/>
      <c r="B635" s="74"/>
      <c r="C635" s="74"/>
      <c r="D635" s="74"/>
      <c r="E635" s="74"/>
      <c r="F635" s="20"/>
      <c r="G635" s="163" t="s">
        <v>972</v>
      </c>
      <c r="H635" s="156"/>
      <c r="I635" s="156"/>
      <c r="J635" s="75"/>
      <c r="K635" s="75">
        <v>553966.39779999992</v>
      </c>
    </row>
    <row r="636" spans="1:11">
      <c r="A636" s="4"/>
      <c r="B636" s="74"/>
      <c r="C636" s="74"/>
      <c r="D636" s="74"/>
      <c r="E636" s="74"/>
      <c r="F636" s="20"/>
      <c r="G636" s="163" t="s">
        <v>973</v>
      </c>
      <c r="H636" s="156"/>
      <c r="I636" s="156"/>
      <c r="J636" s="75"/>
      <c r="K636" s="75">
        <v>1184986.2191999999</v>
      </c>
    </row>
    <row r="637" spans="1:11">
      <c r="A637" s="4"/>
      <c r="B637" s="74"/>
      <c r="C637" s="74"/>
      <c r="D637" s="74"/>
      <c r="E637" s="74"/>
      <c r="F637" s="20"/>
      <c r="G637" s="163" t="s">
        <v>974</v>
      </c>
      <c r="H637" s="156"/>
      <c r="I637" s="156"/>
      <c r="J637" s="75"/>
      <c r="K637" s="75">
        <v>561522.60100000002</v>
      </c>
    </row>
    <row r="638" spans="1:11">
      <c r="A638" s="4"/>
      <c r="B638" s="74"/>
      <c r="C638" s="74"/>
      <c r="D638" s="74"/>
      <c r="E638" s="74"/>
      <c r="F638" s="20"/>
      <c r="G638" s="163" t="s">
        <v>975</v>
      </c>
      <c r="H638" s="156"/>
      <c r="I638" s="156"/>
      <c r="J638" s="75"/>
      <c r="K638" s="75">
        <v>590051.25510000007</v>
      </c>
    </row>
    <row r="639" spans="1:11">
      <c r="A639" s="4"/>
      <c r="B639" s="74"/>
      <c r="C639" s="74"/>
      <c r="D639" s="74"/>
      <c r="E639" s="74"/>
      <c r="F639" s="20"/>
      <c r="G639" s="163" t="s">
        <v>976</v>
      </c>
      <c r="H639" s="156"/>
      <c r="I639" s="156"/>
      <c r="J639" s="75"/>
      <c r="K639" s="75">
        <v>599964.12</v>
      </c>
    </row>
    <row r="640" spans="1:11">
      <c r="A640" s="4"/>
      <c r="B640" s="74"/>
      <c r="C640" s="74"/>
      <c r="D640" s="74"/>
      <c r="E640" s="74"/>
      <c r="F640" s="20"/>
      <c r="G640" s="163" t="s">
        <v>977</v>
      </c>
      <c r="H640" s="156"/>
      <c r="I640" s="156"/>
      <c r="J640" s="75"/>
      <c r="K640" s="75">
        <v>1680337.83</v>
      </c>
    </row>
    <row r="641" spans="1:11">
      <c r="A641" s="4"/>
      <c r="B641" s="74"/>
      <c r="C641" s="74"/>
      <c r="D641" s="74"/>
      <c r="E641" s="74"/>
      <c r="F641" s="20"/>
      <c r="G641" s="163" t="s">
        <v>978</v>
      </c>
      <c r="H641" s="156"/>
      <c r="I641" s="156"/>
      <c r="J641" s="75"/>
      <c r="K641" s="75">
        <v>976494.3513000001</v>
      </c>
    </row>
    <row r="642" spans="1:11">
      <c r="A642" s="4"/>
      <c r="B642" s="74"/>
      <c r="C642" s="74"/>
      <c r="D642" s="74"/>
      <c r="E642" s="74"/>
      <c r="F642" s="20"/>
      <c r="G642" s="163" t="s">
        <v>979</v>
      </c>
      <c r="H642" s="156"/>
      <c r="I642" s="156"/>
      <c r="J642" s="75"/>
      <c r="K642" s="75">
        <v>998786.35700000019</v>
      </c>
    </row>
    <row r="643" spans="1:11">
      <c r="A643" s="4"/>
      <c r="B643" s="74"/>
      <c r="C643" s="74"/>
      <c r="D643" s="74"/>
      <c r="E643" s="74"/>
      <c r="F643" s="20"/>
      <c r="G643" s="163" t="s">
        <v>980</v>
      </c>
      <c r="H643" s="156"/>
      <c r="I643" s="156"/>
      <c r="J643" s="75"/>
      <c r="K643" s="75">
        <v>1336888.3569999998</v>
      </c>
    </row>
    <row r="644" spans="1:11">
      <c r="A644" s="4"/>
      <c r="B644" s="74"/>
      <c r="C644" s="74"/>
      <c r="D644" s="74"/>
      <c r="E644" s="74"/>
      <c r="F644" s="20"/>
      <c r="G644" s="163" t="s">
        <v>981</v>
      </c>
      <c r="H644" s="156"/>
      <c r="I644" s="156"/>
      <c r="J644" s="75"/>
      <c r="K644" s="75">
        <v>880545.68410000007</v>
      </c>
    </row>
    <row r="645" spans="1:11">
      <c r="A645" s="4"/>
      <c r="B645" s="74"/>
      <c r="C645" s="74"/>
      <c r="D645" s="74"/>
      <c r="E645" s="74"/>
      <c r="F645" s="20"/>
      <c r="G645" s="163" t="s">
        <v>982</v>
      </c>
      <c r="H645" s="156"/>
      <c r="I645" s="156"/>
      <c r="J645" s="75"/>
      <c r="K645" s="75">
        <v>709429.07147000008</v>
      </c>
    </row>
    <row r="646" spans="1:11">
      <c r="A646" s="4"/>
      <c r="B646" s="74"/>
      <c r="C646" s="74"/>
      <c r="D646" s="74"/>
      <c r="E646" s="74"/>
      <c r="F646" s="20"/>
      <c r="G646" s="163" t="s">
        <v>983</v>
      </c>
      <c r="H646" s="156"/>
      <c r="I646" s="156"/>
      <c r="J646" s="75"/>
      <c r="K646" s="75">
        <v>598928.12210000004</v>
      </c>
    </row>
    <row r="647" spans="1:11">
      <c r="A647" s="4"/>
      <c r="B647" s="74"/>
      <c r="C647" s="74"/>
      <c r="D647" s="74"/>
      <c r="E647" s="74"/>
      <c r="F647" s="20"/>
      <c r="G647" s="163" t="s">
        <v>984</v>
      </c>
      <c r="H647" s="156"/>
      <c r="I647" s="156"/>
      <c r="J647" s="75"/>
      <c r="K647" s="75">
        <v>1403110.3547999999</v>
      </c>
    </row>
    <row r="648" spans="1:11">
      <c r="A648" s="4"/>
      <c r="B648" s="74"/>
      <c r="C648" s="74"/>
      <c r="D648" s="74"/>
      <c r="E648" s="74"/>
      <c r="F648" s="20"/>
      <c r="G648" s="163" t="s">
        <v>985</v>
      </c>
      <c r="H648" s="156"/>
      <c r="I648" s="156"/>
      <c r="J648" s="75"/>
      <c r="K648" s="75">
        <v>610317.34030000004</v>
      </c>
    </row>
    <row r="649" spans="1:11">
      <c r="A649" s="4"/>
      <c r="B649" s="74"/>
      <c r="C649" s="74"/>
      <c r="D649" s="74"/>
      <c r="E649" s="74"/>
      <c r="F649" s="20"/>
      <c r="G649" s="163" t="s">
        <v>986</v>
      </c>
      <c r="H649" s="156"/>
      <c r="I649" s="156"/>
      <c r="J649" s="75"/>
      <c r="K649" s="75">
        <v>501368.06610000005</v>
      </c>
    </row>
    <row r="650" spans="1:11">
      <c r="A650" s="4"/>
      <c r="B650" s="74"/>
      <c r="C650" s="74"/>
      <c r="D650" s="74"/>
      <c r="E650" s="74"/>
      <c r="F650" s="20"/>
      <c r="G650" s="163" t="s">
        <v>987</v>
      </c>
      <c r="H650" s="156"/>
      <c r="I650" s="156"/>
      <c r="J650" s="75"/>
      <c r="K650" s="75">
        <v>813772.42140000011</v>
      </c>
    </row>
    <row r="651" spans="1:11">
      <c r="A651" s="4"/>
      <c r="B651" s="74"/>
      <c r="C651" s="74"/>
      <c r="D651" s="74"/>
      <c r="E651" s="74"/>
      <c r="F651" s="20"/>
      <c r="G651" s="163" t="s">
        <v>988</v>
      </c>
      <c r="H651" s="156"/>
      <c r="I651" s="156"/>
      <c r="J651" s="75"/>
      <c r="K651" s="75">
        <v>932848.87040000001</v>
      </c>
    </row>
    <row r="652" spans="1:11">
      <c r="A652" s="4"/>
      <c r="B652" s="74"/>
      <c r="C652" s="74"/>
      <c r="D652" s="74"/>
      <c r="E652" s="74"/>
      <c r="F652" s="20"/>
      <c r="G652" s="163" t="s">
        <v>989</v>
      </c>
      <c r="H652" s="156"/>
      <c r="I652" s="156"/>
      <c r="J652" s="75"/>
      <c r="K652" s="75">
        <v>623860.35380000016</v>
      </c>
    </row>
    <row r="653" spans="1:11">
      <c r="A653" s="4"/>
      <c r="B653" s="74"/>
      <c r="C653" s="74"/>
      <c r="D653" s="74"/>
      <c r="E653" s="74"/>
      <c r="F653" s="20"/>
      <c r="G653" s="163" t="s">
        <v>990</v>
      </c>
      <c r="H653" s="156"/>
      <c r="I653" s="156"/>
      <c r="J653" s="75"/>
      <c r="K653" s="75">
        <v>1184494.3218600003</v>
      </c>
    </row>
    <row r="654" spans="1:11">
      <c r="A654" s="4"/>
      <c r="B654" s="74"/>
      <c r="C654" s="74"/>
      <c r="D654" s="74"/>
      <c r="E654" s="74"/>
      <c r="F654" s="20"/>
      <c r="G654" s="163" t="s">
        <v>991</v>
      </c>
      <c r="H654" s="156"/>
      <c r="I654" s="156"/>
      <c r="J654" s="75"/>
      <c r="K654" s="75">
        <v>1042445.1249499999</v>
      </c>
    </row>
    <row r="655" spans="1:11">
      <c r="A655" s="4"/>
      <c r="B655" s="74"/>
      <c r="C655" s="74"/>
      <c r="D655" s="74"/>
      <c r="E655" s="74"/>
      <c r="F655" s="20"/>
      <c r="G655" s="163" t="s">
        <v>992</v>
      </c>
      <c r="H655" s="156"/>
      <c r="I655" s="156"/>
      <c r="J655" s="75"/>
      <c r="K655" s="75">
        <v>827212.33230000013</v>
      </c>
    </row>
    <row r="656" spans="1:11">
      <c r="A656" s="4"/>
      <c r="B656" s="74"/>
      <c r="C656" s="74"/>
      <c r="D656" s="74"/>
      <c r="E656" s="74"/>
      <c r="F656" s="20"/>
      <c r="G656" s="163" t="s">
        <v>993</v>
      </c>
      <c r="H656" s="156"/>
      <c r="I656" s="156"/>
      <c r="J656" s="75"/>
      <c r="K656" s="75">
        <v>686827.11270000017</v>
      </c>
    </row>
    <row r="657" spans="1:11">
      <c r="A657" s="4"/>
      <c r="B657" s="74"/>
      <c r="C657" s="74"/>
      <c r="D657" s="74"/>
      <c r="E657" s="74"/>
      <c r="F657" s="20"/>
      <c r="G657" s="163" t="s">
        <v>994</v>
      </c>
      <c r="H657" s="156"/>
      <c r="I657" s="156"/>
      <c r="J657" s="75"/>
      <c r="K657" s="75">
        <v>873062.25250000006</v>
      </c>
    </row>
    <row r="658" spans="1:11">
      <c r="A658" s="4"/>
      <c r="B658" s="74"/>
      <c r="C658" s="74"/>
      <c r="D658" s="74"/>
      <c r="E658" s="74"/>
      <c r="F658" s="20"/>
      <c r="G658" s="163" t="s">
        <v>995</v>
      </c>
      <c r="H658" s="156"/>
      <c r="I658" s="156"/>
      <c r="J658" s="75"/>
      <c r="K658" s="75">
        <v>676450.6590000001</v>
      </c>
    </row>
    <row r="659" spans="1:11">
      <c r="A659" s="4"/>
      <c r="B659" s="74"/>
      <c r="C659" s="74"/>
      <c r="D659" s="74"/>
      <c r="E659" s="74"/>
      <c r="F659" s="20"/>
      <c r="G659" s="163" t="s">
        <v>996</v>
      </c>
      <c r="H659" s="156"/>
      <c r="I659" s="156"/>
      <c r="J659" s="75"/>
      <c r="K659" s="75">
        <v>969546.51339999994</v>
      </c>
    </row>
    <row r="660" spans="1:11">
      <c r="A660" s="4"/>
      <c r="B660" s="74"/>
      <c r="C660" s="74"/>
      <c r="D660" s="74"/>
      <c r="E660" s="74"/>
      <c r="F660" s="20"/>
      <c r="G660" s="163" t="s">
        <v>997</v>
      </c>
      <c r="H660" s="156"/>
      <c r="I660" s="156"/>
      <c r="J660" s="75"/>
      <c r="K660" s="75">
        <v>905129.82742500014</v>
      </c>
    </row>
    <row r="661" spans="1:11">
      <c r="A661" s="4"/>
      <c r="B661" s="74"/>
      <c r="C661" s="74"/>
      <c r="D661" s="74"/>
      <c r="E661" s="74"/>
      <c r="F661" s="20"/>
      <c r="G661" s="163" t="s">
        <v>998</v>
      </c>
      <c r="H661" s="156"/>
      <c r="I661" s="156"/>
      <c r="J661" s="75"/>
      <c r="K661" s="75">
        <v>916094.95730000001</v>
      </c>
    </row>
    <row r="662" spans="1:11">
      <c r="A662" s="4"/>
      <c r="B662" s="74"/>
      <c r="C662" s="74"/>
      <c r="D662" s="74"/>
      <c r="E662" s="74"/>
      <c r="F662" s="20"/>
      <c r="G662" s="163" t="s">
        <v>999</v>
      </c>
      <c r="H662" s="156"/>
      <c r="I662" s="156"/>
      <c r="J662" s="75"/>
      <c r="K662" s="75">
        <v>534788.26517249993</v>
      </c>
    </row>
    <row r="663" spans="1:11">
      <c r="A663" s="4"/>
      <c r="B663" s="74"/>
      <c r="C663" s="74"/>
      <c r="D663" s="74"/>
      <c r="E663" s="74"/>
      <c r="F663" s="20"/>
      <c r="G663" s="163" t="s">
        <v>1000</v>
      </c>
      <c r="H663" s="156"/>
      <c r="I663" s="156"/>
      <c r="J663" s="75"/>
      <c r="K663" s="75">
        <v>827684.76642499981</v>
      </c>
    </row>
    <row r="664" spans="1:11">
      <c r="A664" s="4"/>
      <c r="B664" s="74"/>
      <c r="C664" s="74"/>
      <c r="D664" s="74"/>
      <c r="E664" s="74"/>
      <c r="F664" s="20"/>
      <c r="G664" s="163" t="s">
        <v>1001</v>
      </c>
      <c r="H664" s="156"/>
      <c r="I664" s="156"/>
      <c r="J664" s="75"/>
      <c r="K664" s="75">
        <v>707623.99779999978</v>
      </c>
    </row>
    <row r="665" spans="1:11">
      <c r="A665" s="4"/>
      <c r="B665" s="74"/>
      <c r="C665" s="74"/>
      <c r="D665" s="74"/>
      <c r="E665" s="74"/>
      <c r="F665" s="20"/>
      <c r="G665" s="163" t="s">
        <v>1002</v>
      </c>
      <c r="H665" s="156"/>
      <c r="I665" s="156"/>
      <c r="J665" s="75"/>
      <c r="K665" s="75">
        <v>409509.18354024511</v>
      </c>
    </row>
    <row r="666" spans="1:11">
      <c r="A666" s="4"/>
      <c r="B666" s="74"/>
      <c r="C666" s="74"/>
      <c r="D666" s="74"/>
      <c r="E666" s="74"/>
      <c r="F666" s="20"/>
      <c r="G666" s="163" t="s">
        <v>1003</v>
      </c>
      <c r="H666" s="156"/>
      <c r="I666" s="156"/>
      <c r="J666" s="75"/>
      <c r="K666" s="75">
        <v>305102.78865008522</v>
      </c>
    </row>
    <row r="667" spans="1:11">
      <c r="A667" s="4"/>
      <c r="B667" s="74"/>
      <c r="C667" s="74"/>
      <c r="D667" s="74"/>
      <c r="E667" s="74"/>
      <c r="F667" s="20"/>
      <c r="G667" s="163" t="s">
        <v>1004</v>
      </c>
      <c r="H667" s="156"/>
      <c r="I667" s="156"/>
      <c r="J667" s="75"/>
      <c r="K667" s="75">
        <v>314511.82669936877</v>
      </c>
    </row>
    <row r="668" spans="1:11">
      <c r="A668" s="4"/>
      <c r="B668" s="74"/>
      <c r="C668" s="74"/>
      <c r="D668" s="74"/>
      <c r="E668" s="74"/>
      <c r="F668" s="20"/>
      <c r="G668" s="163" t="s">
        <v>1005</v>
      </c>
      <c r="H668" s="156"/>
      <c r="I668" s="156"/>
      <c r="J668" s="75"/>
      <c r="K668" s="75">
        <v>371152.42289471201</v>
      </c>
    </row>
    <row r="669" spans="1:11">
      <c r="A669" s="4"/>
      <c r="B669" s="74"/>
      <c r="C669" s="74"/>
      <c r="D669" s="74"/>
      <c r="E669" s="74"/>
      <c r="F669" s="20"/>
      <c r="G669" s="163" t="s">
        <v>1006</v>
      </c>
      <c r="H669" s="156"/>
      <c r="I669" s="156"/>
      <c r="J669" s="75"/>
      <c r="K669" s="75">
        <v>627438.19193787326</v>
      </c>
    </row>
    <row r="670" spans="1:11">
      <c r="A670" s="4"/>
      <c r="B670" s="74"/>
      <c r="C670" s="74"/>
      <c r="D670" s="74"/>
      <c r="E670" s="74"/>
      <c r="F670" s="20"/>
      <c r="G670" s="163" t="s">
        <v>1007</v>
      </c>
      <c r="H670" s="156"/>
      <c r="I670" s="156"/>
      <c r="J670" s="75"/>
      <c r="K670" s="75">
        <v>378391.34648264502</v>
      </c>
    </row>
    <row r="671" spans="1:11">
      <c r="A671" s="4"/>
      <c r="B671" s="74"/>
      <c r="C671" s="74"/>
      <c r="D671" s="74"/>
      <c r="E671" s="74"/>
      <c r="F671" s="20"/>
      <c r="G671" s="163" t="s">
        <v>1008</v>
      </c>
      <c r="H671" s="156"/>
      <c r="I671" s="156"/>
      <c r="J671" s="75"/>
      <c r="K671" s="75">
        <v>287555.94999414386</v>
      </c>
    </row>
    <row r="672" spans="1:11">
      <c r="A672" s="4"/>
      <c r="B672" s="74"/>
      <c r="C672" s="74"/>
      <c r="D672" s="74"/>
      <c r="E672" s="74"/>
      <c r="F672" s="20"/>
      <c r="G672" s="163" t="s">
        <v>1009</v>
      </c>
      <c r="H672" s="156"/>
      <c r="I672" s="156"/>
      <c r="J672" s="75"/>
      <c r="K672" s="75">
        <v>292854.68</v>
      </c>
    </row>
    <row r="673" spans="1:11">
      <c r="A673" s="4"/>
      <c r="B673" s="74"/>
      <c r="C673" s="74"/>
      <c r="D673" s="74"/>
      <c r="E673" s="74"/>
      <c r="F673" s="20"/>
      <c r="G673" s="164" t="s">
        <v>1010</v>
      </c>
      <c r="H673" s="165"/>
      <c r="I673" s="165"/>
      <c r="J673" s="77"/>
      <c r="K673" s="78">
        <v>127109.74280975468</v>
      </c>
    </row>
  </sheetData>
  <mergeCells count="91">
    <mergeCell ref="G673:I673"/>
    <mergeCell ref="G662:I662"/>
    <mergeCell ref="G663:I663"/>
    <mergeCell ref="G664:I664"/>
    <mergeCell ref="G665:I665"/>
    <mergeCell ref="G666:I666"/>
    <mergeCell ref="G667:I667"/>
    <mergeCell ref="G668:I668"/>
    <mergeCell ref="G669:I669"/>
    <mergeCell ref="G670:I670"/>
    <mergeCell ref="G671:I671"/>
    <mergeCell ref="G672:I672"/>
    <mergeCell ref="G661:I661"/>
    <mergeCell ref="G650:I650"/>
    <mergeCell ref="G651:I651"/>
    <mergeCell ref="G652:I652"/>
    <mergeCell ref="G653:I653"/>
    <mergeCell ref="G654:I654"/>
    <mergeCell ref="G655:I655"/>
    <mergeCell ref="G656:I656"/>
    <mergeCell ref="G657:I657"/>
    <mergeCell ref="G658:I658"/>
    <mergeCell ref="G659:I659"/>
    <mergeCell ref="G660:I660"/>
    <mergeCell ref="G649:I649"/>
    <mergeCell ref="G638:I638"/>
    <mergeCell ref="G639:I639"/>
    <mergeCell ref="G640:I640"/>
    <mergeCell ref="G641:I641"/>
    <mergeCell ref="G642:I642"/>
    <mergeCell ref="G643:I643"/>
    <mergeCell ref="G644:I644"/>
    <mergeCell ref="G645:I645"/>
    <mergeCell ref="G646:I646"/>
    <mergeCell ref="G647:I647"/>
    <mergeCell ref="G648:I648"/>
    <mergeCell ref="G637:I637"/>
    <mergeCell ref="G626:I626"/>
    <mergeCell ref="G627:I627"/>
    <mergeCell ref="G628:I628"/>
    <mergeCell ref="G629:I629"/>
    <mergeCell ref="G630:I630"/>
    <mergeCell ref="G631:I631"/>
    <mergeCell ref="G632:I632"/>
    <mergeCell ref="G633:I633"/>
    <mergeCell ref="G634:I634"/>
    <mergeCell ref="G635:I635"/>
    <mergeCell ref="G636:I636"/>
    <mergeCell ref="G625:I625"/>
    <mergeCell ref="G614:I614"/>
    <mergeCell ref="G615:I615"/>
    <mergeCell ref="G616:I616"/>
    <mergeCell ref="G617:I617"/>
    <mergeCell ref="G618:I618"/>
    <mergeCell ref="G619:I619"/>
    <mergeCell ref="G620:I620"/>
    <mergeCell ref="G621:I621"/>
    <mergeCell ref="G622:I622"/>
    <mergeCell ref="G623:I623"/>
    <mergeCell ref="G624:I624"/>
    <mergeCell ref="G613:I613"/>
    <mergeCell ref="G602:I602"/>
    <mergeCell ref="G603:I603"/>
    <mergeCell ref="G604:I604"/>
    <mergeCell ref="G605:I605"/>
    <mergeCell ref="G606:I606"/>
    <mergeCell ref="G607:I607"/>
    <mergeCell ref="G608:I608"/>
    <mergeCell ref="G609:I609"/>
    <mergeCell ref="G610:I610"/>
    <mergeCell ref="G611:I611"/>
    <mergeCell ref="G612:I612"/>
    <mergeCell ref="G601:I601"/>
    <mergeCell ref="G597:I597"/>
    <mergeCell ref="A505:B505"/>
    <mergeCell ref="B588:E588"/>
    <mergeCell ref="B589:E589"/>
    <mergeCell ref="B590:E590"/>
    <mergeCell ref="B591:E591"/>
    <mergeCell ref="B592:E592"/>
    <mergeCell ref="G595:I595"/>
    <mergeCell ref="G596:I596"/>
    <mergeCell ref="G598:I598"/>
    <mergeCell ref="G599:I599"/>
    <mergeCell ref="G600:I600"/>
    <mergeCell ref="B503:D503"/>
    <mergeCell ref="A1:B1"/>
    <mergeCell ref="D1:H1"/>
    <mergeCell ref="I1:K1"/>
    <mergeCell ref="A377:B377"/>
    <mergeCell ref="B501:D50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48965-5911-4466-8F40-8705D53B4608}">
  <dimension ref="A1:K22"/>
  <sheetViews>
    <sheetView workbookViewId="0">
      <selection activeCell="M10" sqref="M10"/>
    </sheetView>
  </sheetViews>
  <sheetFormatPr defaultRowHeight="15"/>
  <cols>
    <col min="1" max="9" width="15.7109375" customWidth="1"/>
    <col min="10" max="10" width="19.28515625" bestFit="1" customWidth="1"/>
    <col min="11" max="11" width="28.5703125" bestFit="1" customWidth="1"/>
  </cols>
  <sheetData>
    <row r="1" spans="1:11">
      <c r="A1" s="166" t="s">
        <v>1015</v>
      </c>
      <c r="B1" s="167"/>
      <c r="C1" s="168" t="s">
        <v>1016</v>
      </c>
      <c r="D1" s="168"/>
      <c r="E1" s="168"/>
      <c r="F1" s="168"/>
      <c r="G1" s="168"/>
      <c r="H1" s="168"/>
      <c r="I1" s="169"/>
      <c r="J1" s="130" t="s">
        <v>1017</v>
      </c>
      <c r="K1" s="131" t="s">
        <v>1012</v>
      </c>
    </row>
    <row r="2" spans="1:11">
      <c r="A2" s="170" t="s">
        <v>1018</v>
      </c>
      <c r="B2" s="171"/>
      <c r="C2" s="172" t="s">
        <v>1019</v>
      </c>
      <c r="D2" s="172"/>
      <c r="E2" s="172"/>
      <c r="F2" s="172"/>
      <c r="G2" s="172"/>
      <c r="H2" s="172"/>
      <c r="I2" s="173"/>
      <c r="J2" s="132" t="s">
        <v>1020</v>
      </c>
      <c r="K2" s="133" t="s">
        <v>1021</v>
      </c>
    </row>
    <row r="3" spans="1:11">
      <c r="A3" s="182" t="s">
        <v>1022</v>
      </c>
      <c r="B3" s="183"/>
      <c r="C3" s="186" t="s">
        <v>1013</v>
      </c>
      <c r="D3" s="186"/>
      <c r="E3" s="186"/>
      <c r="F3" s="186"/>
      <c r="G3" s="186"/>
      <c r="H3" s="186"/>
      <c r="I3" s="187"/>
      <c r="J3" s="134" t="s">
        <v>1023</v>
      </c>
      <c r="K3" s="135">
        <v>43755</v>
      </c>
    </row>
    <row r="4" spans="1:11">
      <c r="A4" s="184"/>
      <c r="B4" s="185"/>
      <c r="C4" s="188"/>
      <c r="D4" s="188"/>
      <c r="E4" s="188"/>
      <c r="F4" s="188"/>
      <c r="G4" s="188"/>
      <c r="H4" s="188"/>
      <c r="I4" s="189"/>
      <c r="J4" s="134" t="s">
        <v>1024</v>
      </c>
      <c r="K4" s="133" t="s">
        <v>1025</v>
      </c>
    </row>
    <row r="5" spans="1:11">
      <c r="A5" s="196" t="s">
        <v>1026</v>
      </c>
      <c r="B5" s="197"/>
      <c r="C5" s="198" t="s">
        <v>1027</v>
      </c>
      <c r="D5" s="198"/>
      <c r="E5" s="199"/>
      <c r="F5" s="200" t="s">
        <v>933</v>
      </c>
      <c r="G5" s="201"/>
      <c r="H5" s="174">
        <v>249078.5</v>
      </c>
      <c r="I5" s="175"/>
      <c r="J5" s="134" t="s">
        <v>1028</v>
      </c>
      <c r="K5" s="136" t="s">
        <v>1029</v>
      </c>
    </row>
    <row r="6" spans="1:11" ht="15.75" thickBot="1">
      <c r="A6" s="178" t="s">
        <v>1030</v>
      </c>
      <c r="B6" s="179"/>
      <c r="C6" s="180" t="s">
        <v>1031</v>
      </c>
      <c r="D6" s="180"/>
      <c r="E6" s="181"/>
      <c r="F6" s="202"/>
      <c r="G6" s="203"/>
      <c r="H6" s="176"/>
      <c r="I6" s="177"/>
      <c r="J6" s="137" t="s">
        <v>1032</v>
      </c>
      <c r="K6" s="138">
        <v>43956</v>
      </c>
    </row>
    <row r="7" spans="1:11" ht="15.75" thickBot="1">
      <c r="A7" s="88"/>
      <c r="B7" s="88"/>
      <c r="C7" s="88"/>
      <c r="D7" s="89"/>
      <c r="E7" s="90"/>
      <c r="F7" s="90"/>
      <c r="G7" s="90"/>
      <c r="H7" s="90"/>
      <c r="I7" s="90"/>
      <c r="J7" s="90"/>
      <c r="K7" s="90"/>
    </row>
    <row r="8" spans="1:11" ht="22.5">
      <c r="A8" s="91" t="s">
        <v>1033</v>
      </c>
      <c r="B8" s="92" t="s">
        <v>14</v>
      </c>
      <c r="C8" s="92" t="s">
        <v>15</v>
      </c>
      <c r="D8" s="93" t="s">
        <v>16</v>
      </c>
      <c r="E8" s="92" t="s">
        <v>1034</v>
      </c>
      <c r="F8" s="92" t="s">
        <v>1035</v>
      </c>
      <c r="G8" s="92" t="s">
        <v>1036</v>
      </c>
      <c r="H8" s="92" t="s">
        <v>1037</v>
      </c>
      <c r="I8" s="92" t="s">
        <v>1038</v>
      </c>
      <c r="J8" s="92" t="s">
        <v>1039</v>
      </c>
      <c r="K8" s="94" t="s">
        <v>1040</v>
      </c>
    </row>
    <row r="9" spans="1:11">
      <c r="A9" s="95">
        <v>1</v>
      </c>
      <c r="B9" s="96"/>
      <c r="C9" s="96" t="s">
        <v>27</v>
      </c>
      <c r="D9" s="97" t="s">
        <v>1041</v>
      </c>
      <c r="E9" s="97"/>
      <c r="F9" s="97"/>
      <c r="G9" s="97"/>
      <c r="H9" s="97"/>
      <c r="I9" s="97"/>
      <c r="J9" s="97"/>
      <c r="K9" s="98"/>
    </row>
    <row r="10" spans="1:11" ht="90">
      <c r="A10" s="99" t="s">
        <v>1042</v>
      </c>
      <c r="B10" s="100">
        <v>97640</v>
      </c>
      <c r="C10" s="101" t="s">
        <v>1043</v>
      </c>
      <c r="D10" s="102" t="s">
        <v>803</v>
      </c>
      <c r="E10" s="103">
        <v>92.4</v>
      </c>
      <c r="F10" s="102">
        <v>1.48</v>
      </c>
      <c r="G10" s="102">
        <v>136.75200000000001</v>
      </c>
      <c r="H10" s="104">
        <v>1</v>
      </c>
      <c r="I10" s="104">
        <v>0</v>
      </c>
      <c r="J10" s="105">
        <v>1</v>
      </c>
      <c r="K10" s="106">
        <v>136.75200000000001</v>
      </c>
    </row>
    <row r="11" spans="1:11" ht="33.75">
      <c r="A11" s="107" t="s">
        <v>1044</v>
      </c>
      <c r="B11" s="108">
        <v>85421</v>
      </c>
      <c r="C11" s="109" t="s">
        <v>1045</v>
      </c>
      <c r="D11" s="110" t="s">
        <v>803</v>
      </c>
      <c r="E11" s="111">
        <v>30.800000000000004</v>
      </c>
      <c r="F11" s="110">
        <v>11.84</v>
      </c>
      <c r="G11" s="110">
        <v>364.67200000000003</v>
      </c>
      <c r="H11" s="112">
        <v>1</v>
      </c>
      <c r="I11" s="112">
        <v>0</v>
      </c>
      <c r="J11" s="113">
        <v>1</v>
      </c>
      <c r="K11" s="106">
        <v>364.67200000000003</v>
      </c>
    </row>
    <row r="12" spans="1:11" ht="112.5">
      <c r="A12" s="107" t="s">
        <v>1046</v>
      </c>
      <c r="B12" s="108" t="s">
        <v>1047</v>
      </c>
      <c r="C12" s="109" t="s">
        <v>1048</v>
      </c>
      <c r="D12" s="110" t="s">
        <v>1049</v>
      </c>
      <c r="E12" s="111">
        <v>567</v>
      </c>
      <c r="F12" s="110">
        <v>5.4</v>
      </c>
      <c r="G12" s="110">
        <v>3061.8</v>
      </c>
      <c r="H12" s="112">
        <v>0.33329999999999999</v>
      </c>
      <c r="I12" s="112">
        <v>0.66669999999999996</v>
      </c>
      <c r="J12" s="113">
        <v>1</v>
      </c>
      <c r="K12" s="106">
        <v>3061.8</v>
      </c>
    </row>
    <row r="13" spans="1:11" ht="56.25">
      <c r="A13" s="107" t="s">
        <v>1050</v>
      </c>
      <c r="B13" s="108" t="s">
        <v>1051</v>
      </c>
      <c r="C13" s="109" t="s">
        <v>1052</v>
      </c>
      <c r="D13" s="110" t="s">
        <v>1053</v>
      </c>
      <c r="E13" s="111">
        <v>1</v>
      </c>
      <c r="F13" s="110">
        <v>2718</v>
      </c>
      <c r="G13" s="110">
        <v>2718</v>
      </c>
      <c r="H13" s="112">
        <v>1</v>
      </c>
      <c r="I13" s="112">
        <v>0</v>
      </c>
      <c r="J13" s="113">
        <v>1</v>
      </c>
      <c r="K13" s="106">
        <v>2718</v>
      </c>
    </row>
    <row r="14" spans="1:11">
      <c r="A14" s="95">
        <v>2</v>
      </c>
      <c r="B14" s="96"/>
      <c r="C14" s="96" t="s">
        <v>1054</v>
      </c>
      <c r="D14" s="97" t="s">
        <v>1041</v>
      </c>
      <c r="E14" s="97"/>
      <c r="F14" s="97"/>
      <c r="G14" s="97"/>
      <c r="H14" s="97"/>
      <c r="I14" s="97"/>
      <c r="J14" s="97"/>
      <c r="K14" s="98"/>
    </row>
    <row r="15" spans="1:11" ht="191.25">
      <c r="A15" s="99" t="s">
        <v>1055</v>
      </c>
      <c r="B15" s="100" t="s">
        <v>887</v>
      </c>
      <c r="C15" s="101" t="s">
        <v>1056</v>
      </c>
      <c r="D15" s="114" t="s">
        <v>1053</v>
      </c>
      <c r="E15" s="103">
        <v>3</v>
      </c>
      <c r="F15" s="102">
        <v>40505.199999999997</v>
      </c>
      <c r="G15" s="102">
        <v>121515.59999999999</v>
      </c>
      <c r="H15" s="104">
        <v>0.3</v>
      </c>
      <c r="I15" s="104">
        <v>0.7</v>
      </c>
      <c r="J15" s="105">
        <v>1</v>
      </c>
      <c r="K15" s="106">
        <v>121515.59999999998</v>
      </c>
    </row>
    <row r="16" spans="1:11" ht="168.75">
      <c r="A16" s="107" t="s">
        <v>1057</v>
      </c>
      <c r="B16" s="108" t="s">
        <v>887</v>
      </c>
      <c r="C16" s="109" t="s">
        <v>1058</v>
      </c>
      <c r="D16" s="115" t="s">
        <v>1053</v>
      </c>
      <c r="E16" s="111">
        <v>2</v>
      </c>
      <c r="F16" s="110">
        <v>26892.959999999999</v>
      </c>
      <c r="G16" s="110">
        <v>53785.919999999998</v>
      </c>
      <c r="H16" s="112">
        <v>0.3</v>
      </c>
      <c r="I16" s="112">
        <v>0.7</v>
      </c>
      <c r="J16" s="113">
        <v>1</v>
      </c>
      <c r="K16" s="106">
        <v>53785.919999999991</v>
      </c>
    </row>
    <row r="17" spans="1:11">
      <c r="A17" s="95">
        <v>3</v>
      </c>
      <c r="B17" s="96"/>
      <c r="C17" s="96" t="s">
        <v>1059</v>
      </c>
      <c r="D17" s="97" t="s">
        <v>1041</v>
      </c>
      <c r="E17" s="97"/>
      <c r="F17" s="97"/>
      <c r="G17" s="97"/>
      <c r="H17" s="97"/>
      <c r="I17" s="97"/>
      <c r="J17" s="97"/>
      <c r="K17" s="98"/>
    </row>
    <row r="18" spans="1:11" ht="78.75">
      <c r="A18" s="116" t="s">
        <v>1060</v>
      </c>
      <c r="B18" s="117">
        <v>88486</v>
      </c>
      <c r="C18" s="118" t="s">
        <v>1061</v>
      </c>
      <c r="D18" s="114" t="s">
        <v>803</v>
      </c>
      <c r="E18" s="119">
        <v>92.4</v>
      </c>
      <c r="F18" s="120">
        <v>9.92</v>
      </c>
      <c r="G18" s="120">
        <v>916.60800000000006</v>
      </c>
      <c r="H18" s="121">
        <v>0</v>
      </c>
      <c r="I18" s="121">
        <v>1</v>
      </c>
      <c r="J18" s="122">
        <v>1</v>
      </c>
      <c r="K18" s="123">
        <v>916.60800000000006</v>
      </c>
    </row>
    <row r="19" spans="1:11" ht="90">
      <c r="A19" s="99" t="s">
        <v>1062</v>
      </c>
      <c r="B19" s="100" t="s">
        <v>887</v>
      </c>
      <c r="C19" s="101" t="s">
        <v>1063</v>
      </c>
      <c r="D19" s="115" t="s">
        <v>803</v>
      </c>
      <c r="E19" s="103">
        <v>92.4</v>
      </c>
      <c r="F19" s="102">
        <v>160.24</v>
      </c>
      <c r="G19" s="102">
        <v>14806.176000000001</v>
      </c>
      <c r="H19" s="104">
        <v>0</v>
      </c>
      <c r="I19" s="104">
        <v>1</v>
      </c>
      <c r="J19" s="105">
        <v>1</v>
      </c>
      <c r="K19" s="106">
        <v>14806.176000000001</v>
      </c>
    </row>
    <row r="20" spans="1:11">
      <c r="A20" s="190" t="s">
        <v>1064</v>
      </c>
      <c r="B20" s="191"/>
      <c r="C20" s="191"/>
      <c r="D20" s="191"/>
      <c r="E20" s="191"/>
      <c r="F20" s="192"/>
      <c r="G20" s="110">
        <v>197305.52800000002</v>
      </c>
      <c r="H20" s="124">
        <v>0</v>
      </c>
      <c r="I20" s="124">
        <v>0</v>
      </c>
      <c r="J20" s="125">
        <v>0</v>
      </c>
      <c r="K20" s="106">
        <v>197305.52799999999</v>
      </c>
    </row>
    <row r="21" spans="1:11">
      <c r="A21" s="190" t="s">
        <v>1065</v>
      </c>
      <c r="B21" s="191"/>
      <c r="C21" s="191"/>
      <c r="D21" s="191"/>
      <c r="E21" s="191"/>
      <c r="F21" s="192"/>
      <c r="G21" s="110">
        <v>51772.970547200013</v>
      </c>
      <c r="H21" s="124">
        <v>0</v>
      </c>
      <c r="I21" s="124">
        <v>0</v>
      </c>
      <c r="J21" s="125">
        <v>0</v>
      </c>
      <c r="K21" s="106">
        <v>51772.970547199999</v>
      </c>
    </row>
    <row r="22" spans="1:11" ht="15.75" thickBot="1">
      <c r="A22" s="193" t="s">
        <v>1066</v>
      </c>
      <c r="B22" s="194"/>
      <c r="C22" s="194"/>
      <c r="D22" s="194"/>
      <c r="E22" s="194"/>
      <c r="F22" s="195"/>
      <c r="G22" s="126">
        <v>249078.49854720003</v>
      </c>
      <c r="H22" s="127">
        <v>0</v>
      </c>
      <c r="I22" s="127">
        <v>0</v>
      </c>
      <c r="J22" s="128">
        <v>0</v>
      </c>
      <c r="K22" s="129">
        <v>249078.4985472</v>
      </c>
    </row>
  </sheetData>
  <mergeCells count="15">
    <mergeCell ref="A20:F20"/>
    <mergeCell ref="A21:F21"/>
    <mergeCell ref="A22:F22"/>
    <mergeCell ref="A5:B5"/>
    <mergeCell ref="C5:E5"/>
    <mergeCell ref="F5:G6"/>
    <mergeCell ref="A1:B1"/>
    <mergeCell ref="C1:I1"/>
    <mergeCell ref="A2:B2"/>
    <mergeCell ref="C2:I2"/>
    <mergeCell ref="H5:I6"/>
    <mergeCell ref="A6:B6"/>
    <mergeCell ref="C6:E6"/>
    <mergeCell ref="A3:B4"/>
    <mergeCell ref="C3:I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2A018-41F9-4946-BE90-66B7BCE35B87}">
  <dimension ref="A1:J91"/>
  <sheetViews>
    <sheetView workbookViewId="0">
      <selection sqref="A1:J2"/>
    </sheetView>
  </sheetViews>
  <sheetFormatPr defaultRowHeight="15"/>
  <cols>
    <col min="1" max="1" width="5.140625" style="285" customWidth="1"/>
    <col min="2" max="2" width="9.28515625" style="285" customWidth="1"/>
    <col min="3" max="3" width="13.5703125" style="285" customWidth="1"/>
    <col min="4" max="4" width="61.140625" style="291" customWidth="1"/>
    <col min="5" max="5" width="12.85546875" style="285" bestFit="1" customWidth="1"/>
    <col min="6" max="6" width="7.5703125" style="287" bestFit="1" customWidth="1"/>
    <col min="7" max="7" width="11.7109375" style="287" bestFit="1" customWidth="1"/>
    <col min="8" max="8" width="21" style="287" customWidth="1"/>
    <col min="9" max="10" width="20.7109375" style="285" customWidth="1"/>
  </cols>
  <sheetData>
    <row r="1" spans="1:10">
      <c r="A1" s="206" t="s">
        <v>1070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>
      <c r="A2" s="206"/>
      <c r="B2" s="206"/>
      <c r="C2" s="206"/>
      <c r="D2" s="206"/>
      <c r="E2" s="206"/>
      <c r="F2" s="206"/>
      <c r="G2" s="206"/>
      <c r="H2" s="206"/>
      <c r="I2" s="206"/>
      <c r="J2" s="206"/>
    </row>
    <row r="3" spans="1:10">
      <c r="A3" s="207" t="s">
        <v>1071</v>
      </c>
      <c r="B3" s="207"/>
      <c r="C3" s="207"/>
      <c r="D3" s="207"/>
      <c r="E3" s="207"/>
      <c r="F3" s="208" t="s">
        <v>1072</v>
      </c>
      <c r="G3" s="208"/>
      <c r="H3" s="208"/>
      <c r="I3" s="208"/>
      <c r="J3" s="208"/>
    </row>
    <row r="4" spans="1:10">
      <c r="A4" s="208" t="s">
        <v>1073</v>
      </c>
      <c r="B4" s="208"/>
      <c r="C4" s="208"/>
      <c r="D4" s="208"/>
      <c r="E4" s="208"/>
      <c r="F4" s="208" t="s">
        <v>1074</v>
      </c>
      <c r="G4" s="208"/>
      <c r="H4" s="208"/>
      <c r="I4" s="208"/>
      <c r="J4" s="208"/>
    </row>
    <row r="5" spans="1:10">
      <c r="A5" s="209" t="s">
        <v>1075</v>
      </c>
      <c r="B5" s="209"/>
      <c r="C5" s="209"/>
      <c r="D5" s="210"/>
      <c r="E5" s="210" t="s">
        <v>1076</v>
      </c>
      <c r="F5" s="210"/>
      <c r="G5" s="210"/>
      <c r="H5" s="210"/>
      <c r="I5" s="211" t="s">
        <v>1077</v>
      </c>
      <c r="J5" s="212" t="s">
        <v>1078</v>
      </c>
    </row>
    <row r="6" spans="1:10">
      <c r="A6" s="213" t="s">
        <v>1068</v>
      </c>
      <c r="B6" s="213"/>
      <c r="C6" s="213"/>
      <c r="D6" s="213"/>
      <c r="E6" s="214" t="s">
        <v>1019</v>
      </c>
      <c r="F6" s="214"/>
      <c r="G6" s="214"/>
      <c r="H6" s="214"/>
      <c r="I6" s="215">
        <v>44334</v>
      </c>
      <c r="J6" s="215">
        <v>44526</v>
      </c>
    </row>
    <row r="7" spans="1:10">
      <c r="A7" s="213"/>
      <c r="B7" s="213"/>
      <c r="C7" s="213"/>
      <c r="D7" s="213"/>
      <c r="E7" s="214"/>
      <c r="F7" s="214"/>
      <c r="G7" s="214"/>
      <c r="H7" s="214"/>
      <c r="I7" s="216"/>
      <c r="J7" s="216"/>
    </row>
    <row r="8" spans="1:10">
      <c r="A8" s="207" t="s">
        <v>1079</v>
      </c>
      <c r="B8" s="207"/>
      <c r="C8" s="207"/>
      <c r="D8" s="217" t="s">
        <v>1080</v>
      </c>
      <c r="E8" s="218" t="s">
        <v>1081</v>
      </c>
      <c r="F8" s="218"/>
      <c r="G8" s="218"/>
      <c r="H8" s="211" t="s">
        <v>1082</v>
      </c>
      <c r="I8" s="207" t="s">
        <v>1083</v>
      </c>
      <c r="J8" s="207"/>
    </row>
    <row r="9" spans="1:10">
      <c r="A9" s="219" t="s">
        <v>1067</v>
      </c>
      <c r="B9" s="219"/>
      <c r="C9" s="219"/>
      <c r="D9" s="220" t="s">
        <v>1084</v>
      </c>
      <c r="E9" s="221">
        <v>213999.99937500001</v>
      </c>
      <c r="F9" s="221"/>
      <c r="G9" s="221"/>
      <c r="H9" s="222">
        <v>44128.54</v>
      </c>
      <c r="I9" s="223">
        <v>258128.54</v>
      </c>
      <c r="J9" s="223"/>
    </row>
    <row r="10" spans="1:10" ht="15.75">
      <c r="A10" s="224" t="s">
        <v>1085</v>
      </c>
      <c r="B10" s="224"/>
      <c r="C10" s="224"/>
      <c r="D10" s="224"/>
      <c r="E10" s="224"/>
      <c r="F10" s="224"/>
      <c r="G10" s="224"/>
      <c r="H10" s="224"/>
      <c r="I10" s="224"/>
      <c r="J10" s="224"/>
    </row>
    <row r="11" spans="1:10" ht="19.5">
      <c r="A11" s="225" t="s">
        <v>1033</v>
      </c>
      <c r="B11" s="225" t="s">
        <v>1017</v>
      </c>
      <c r="C11" s="225" t="s">
        <v>14</v>
      </c>
      <c r="D11" s="226" t="s">
        <v>15</v>
      </c>
      <c r="E11" s="225" t="s">
        <v>16</v>
      </c>
      <c r="F11" s="227" t="s">
        <v>1086</v>
      </c>
      <c r="G11" s="227" t="s">
        <v>1087</v>
      </c>
      <c r="H11" s="227" t="s">
        <v>1088</v>
      </c>
      <c r="I11" s="227" t="s">
        <v>1039</v>
      </c>
      <c r="J11" s="227" t="s">
        <v>1040</v>
      </c>
    </row>
    <row r="12" spans="1:10">
      <c r="A12" s="228" t="s">
        <v>1089</v>
      </c>
      <c r="B12" s="228"/>
      <c r="C12" s="229"/>
      <c r="D12" s="230" t="s">
        <v>1090</v>
      </c>
      <c r="E12" s="229"/>
      <c r="F12" s="231"/>
      <c r="G12" s="231"/>
      <c r="H12" s="231"/>
      <c r="I12" s="229"/>
      <c r="J12" s="231"/>
    </row>
    <row r="13" spans="1:10">
      <c r="A13" s="225" t="s">
        <v>1091</v>
      </c>
      <c r="B13" s="225" t="s">
        <v>1092</v>
      </c>
      <c r="C13" s="225" t="s">
        <v>1093</v>
      </c>
      <c r="D13" s="226" t="s">
        <v>1094</v>
      </c>
      <c r="E13" s="225" t="s">
        <v>1095</v>
      </c>
      <c r="F13" s="232">
        <v>3</v>
      </c>
      <c r="G13" s="233">
        <v>11748.88</v>
      </c>
      <c r="H13" s="233">
        <v>35246.639999999999</v>
      </c>
      <c r="I13" s="234">
        <v>1</v>
      </c>
      <c r="J13" s="235">
        <v>35246.639999999999</v>
      </c>
    </row>
    <row r="14" spans="1:10">
      <c r="A14" s="236"/>
      <c r="B14" s="236"/>
      <c r="C14" s="236"/>
      <c r="D14" s="236"/>
      <c r="E14" s="236"/>
      <c r="F14" s="236"/>
      <c r="G14" s="237" t="s">
        <v>1096</v>
      </c>
      <c r="H14" s="237">
        <v>35246.639999999999</v>
      </c>
      <c r="I14" s="229"/>
      <c r="J14" s="237">
        <v>35246.639999999999</v>
      </c>
    </row>
    <row r="15" spans="1:10">
      <c r="A15" s="238" t="s">
        <v>1097</v>
      </c>
      <c r="B15" s="238"/>
      <c r="C15" s="229"/>
      <c r="D15" s="239" t="s">
        <v>1098</v>
      </c>
      <c r="E15" s="229"/>
      <c r="F15" s="231"/>
      <c r="G15" s="231"/>
      <c r="H15" s="231"/>
      <c r="I15" s="229"/>
      <c r="J15" s="231"/>
    </row>
    <row r="16" spans="1:10" ht="19.5">
      <c r="A16" s="225" t="s">
        <v>1099</v>
      </c>
      <c r="B16" s="225" t="s">
        <v>1092</v>
      </c>
      <c r="C16" s="240">
        <v>97622</v>
      </c>
      <c r="D16" s="241" t="s">
        <v>1100</v>
      </c>
      <c r="E16" s="225" t="s">
        <v>1101</v>
      </c>
      <c r="F16" s="232">
        <v>1.48</v>
      </c>
      <c r="G16" s="233">
        <v>44.12</v>
      </c>
      <c r="H16" s="233">
        <v>65.3</v>
      </c>
      <c r="I16" s="234">
        <v>1</v>
      </c>
      <c r="J16" s="235">
        <v>65.3</v>
      </c>
    </row>
    <row r="17" spans="1:10">
      <c r="A17" s="225" t="s">
        <v>1102</v>
      </c>
      <c r="B17" s="225" t="s">
        <v>1092</v>
      </c>
      <c r="C17" s="240">
        <v>97645</v>
      </c>
      <c r="D17" s="226" t="s">
        <v>1103</v>
      </c>
      <c r="E17" s="225" t="s">
        <v>1104</v>
      </c>
      <c r="F17" s="232">
        <v>12.6</v>
      </c>
      <c r="G17" s="233">
        <v>24.65</v>
      </c>
      <c r="H17" s="233">
        <v>310.58999999999997</v>
      </c>
      <c r="I17" s="234">
        <v>1</v>
      </c>
      <c r="J17" s="235">
        <v>310.58999999999997</v>
      </c>
    </row>
    <row r="18" spans="1:10">
      <c r="A18" s="225" t="s">
        <v>1105</v>
      </c>
      <c r="B18" s="225" t="s">
        <v>1092</v>
      </c>
      <c r="C18" s="240">
        <v>98459</v>
      </c>
      <c r="D18" s="226" t="s">
        <v>1106</v>
      </c>
      <c r="E18" s="225" t="s">
        <v>1104</v>
      </c>
      <c r="F18" s="232">
        <v>46.56</v>
      </c>
      <c r="G18" s="233">
        <v>73.540000000000006</v>
      </c>
      <c r="H18" s="233">
        <v>3424.02</v>
      </c>
      <c r="I18" s="234">
        <v>1</v>
      </c>
      <c r="J18" s="235">
        <v>3424.02</v>
      </c>
    </row>
    <row r="19" spans="1:10">
      <c r="A19" s="225" t="s">
        <v>1107</v>
      </c>
      <c r="B19" s="225" t="s">
        <v>1092</v>
      </c>
      <c r="C19" s="225" t="s">
        <v>1108</v>
      </c>
      <c r="D19" s="226" t="s">
        <v>1109</v>
      </c>
      <c r="E19" s="225" t="s">
        <v>1110</v>
      </c>
      <c r="F19" s="232">
        <v>1</v>
      </c>
      <c r="G19" s="233">
        <v>7553</v>
      </c>
      <c r="H19" s="233">
        <v>7553</v>
      </c>
      <c r="I19" s="234">
        <v>1</v>
      </c>
      <c r="J19" s="235">
        <v>7553</v>
      </c>
    </row>
    <row r="20" spans="1:10" ht="29.25">
      <c r="A20" s="225" t="s">
        <v>1111</v>
      </c>
      <c r="B20" s="225" t="s">
        <v>1112</v>
      </c>
      <c r="C20" s="225">
        <v>97063</v>
      </c>
      <c r="D20" s="226" t="s">
        <v>1113</v>
      </c>
      <c r="E20" s="225" t="s">
        <v>818</v>
      </c>
      <c r="F20" s="232">
        <v>100</v>
      </c>
      <c r="G20" s="233">
        <v>8.77</v>
      </c>
      <c r="H20" s="233">
        <v>877</v>
      </c>
      <c r="I20" s="234">
        <v>1</v>
      </c>
      <c r="J20" s="235">
        <v>877</v>
      </c>
    </row>
    <row r="21" spans="1:10">
      <c r="A21" s="236"/>
      <c r="B21" s="236"/>
      <c r="C21" s="236"/>
      <c r="D21" s="236"/>
      <c r="E21" s="236"/>
      <c r="F21" s="236"/>
      <c r="G21" s="242" t="s">
        <v>1114</v>
      </c>
      <c r="H21" s="237">
        <v>11352.91</v>
      </c>
      <c r="I21" s="229"/>
      <c r="J21" s="237">
        <v>12229.91</v>
      </c>
    </row>
    <row r="22" spans="1:10">
      <c r="A22" s="238" t="s">
        <v>1115</v>
      </c>
      <c r="B22" s="238"/>
      <c r="C22" s="229"/>
      <c r="D22" s="243" t="s">
        <v>1116</v>
      </c>
      <c r="E22" s="243"/>
      <c r="F22" s="243"/>
      <c r="G22" s="243"/>
      <c r="H22" s="243"/>
      <c r="I22" s="243"/>
      <c r="J22" s="243"/>
    </row>
    <row r="23" spans="1:10" ht="58.5">
      <c r="A23" s="225" t="s">
        <v>1117</v>
      </c>
      <c r="B23" s="225" t="s">
        <v>1092</v>
      </c>
      <c r="C23" s="225" t="s">
        <v>1118</v>
      </c>
      <c r="D23" s="244" t="s">
        <v>1119</v>
      </c>
      <c r="E23" s="225" t="s">
        <v>1110</v>
      </c>
      <c r="F23" s="232">
        <v>1</v>
      </c>
      <c r="G23" s="233">
        <v>17473.080000000002</v>
      </c>
      <c r="H23" s="233">
        <v>17473.080000000002</v>
      </c>
      <c r="I23" s="234">
        <v>1</v>
      </c>
      <c r="J23" s="235">
        <v>17473.080000000002</v>
      </c>
    </row>
    <row r="24" spans="1:10" ht="29.25">
      <c r="A24" s="225" t="s">
        <v>1120</v>
      </c>
      <c r="B24" s="225" t="s">
        <v>1092</v>
      </c>
      <c r="C24" s="225" t="s">
        <v>1118</v>
      </c>
      <c r="D24" s="226" t="s">
        <v>1121</v>
      </c>
      <c r="E24" s="225" t="s">
        <v>1110</v>
      </c>
      <c r="F24" s="232">
        <v>1</v>
      </c>
      <c r="G24" s="233">
        <v>7733.88</v>
      </c>
      <c r="H24" s="233">
        <v>7733.88</v>
      </c>
      <c r="I24" s="234">
        <v>1</v>
      </c>
      <c r="J24" s="235">
        <v>7733.88</v>
      </c>
    </row>
    <row r="25" spans="1:10">
      <c r="A25" s="225" t="s">
        <v>1122</v>
      </c>
      <c r="B25" s="245" t="s">
        <v>1112</v>
      </c>
      <c r="C25" s="245">
        <v>96113</v>
      </c>
      <c r="D25" s="246" t="s">
        <v>1123</v>
      </c>
      <c r="E25" s="245" t="s">
        <v>818</v>
      </c>
      <c r="F25" s="247">
        <v>11.64</v>
      </c>
      <c r="G25" s="248">
        <v>28.49</v>
      </c>
      <c r="H25" s="249">
        <v>331.62360000000001</v>
      </c>
      <c r="I25" s="250">
        <v>1</v>
      </c>
      <c r="J25" s="251">
        <v>331.62360000000001</v>
      </c>
    </row>
    <row r="26" spans="1:10" ht="23.25">
      <c r="A26" s="225" t="s">
        <v>1124</v>
      </c>
      <c r="B26" s="245" t="s">
        <v>1112</v>
      </c>
      <c r="C26" s="245">
        <v>97641</v>
      </c>
      <c r="D26" s="252" t="s">
        <v>1125</v>
      </c>
      <c r="E26" s="245" t="s">
        <v>818</v>
      </c>
      <c r="F26" s="247">
        <v>11.64</v>
      </c>
      <c r="G26" s="248">
        <v>28.49</v>
      </c>
      <c r="H26" s="249">
        <v>331.62360000000001</v>
      </c>
      <c r="I26" s="250">
        <v>1</v>
      </c>
      <c r="J26" s="251">
        <v>331.62</v>
      </c>
    </row>
    <row r="27" spans="1:10" ht="33.75">
      <c r="A27" s="225" t="s">
        <v>1126</v>
      </c>
      <c r="B27" s="245" t="s">
        <v>1112</v>
      </c>
      <c r="C27" s="245">
        <v>89283</v>
      </c>
      <c r="D27" s="246" t="s">
        <v>1127</v>
      </c>
      <c r="E27" s="245" t="s">
        <v>818</v>
      </c>
      <c r="F27" s="247">
        <v>1.5</v>
      </c>
      <c r="G27" s="248">
        <v>59.4</v>
      </c>
      <c r="H27" s="249">
        <v>89.1</v>
      </c>
      <c r="I27" s="250">
        <v>1</v>
      </c>
      <c r="J27" s="251">
        <v>89.1</v>
      </c>
    </row>
    <row r="28" spans="1:10">
      <c r="A28" s="225" t="s">
        <v>1128</v>
      </c>
      <c r="B28" s="245" t="s">
        <v>1112</v>
      </c>
      <c r="C28" s="245">
        <v>98689</v>
      </c>
      <c r="D28" s="253" t="s">
        <v>1129</v>
      </c>
      <c r="E28" s="245" t="s">
        <v>246</v>
      </c>
      <c r="F28" s="245">
        <v>1.58</v>
      </c>
      <c r="G28" s="248">
        <v>88.96</v>
      </c>
      <c r="H28" s="249">
        <v>140.55680000000001</v>
      </c>
      <c r="I28" s="250">
        <v>1</v>
      </c>
      <c r="J28" s="251">
        <v>140.55680000000001</v>
      </c>
    </row>
    <row r="29" spans="1:10">
      <c r="A29" s="225" t="s">
        <v>1130</v>
      </c>
      <c r="B29" s="245" t="s">
        <v>1112</v>
      </c>
      <c r="C29" s="245" t="s">
        <v>825</v>
      </c>
      <c r="D29" s="254" t="s">
        <v>1131</v>
      </c>
      <c r="E29" s="245" t="s">
        <v>818</v>
      </c>
      <c r="F29" s="247">
        <v>5</v>
      </c>
      <c r="G29" s="248">
        <v>465.8</v>
      </c>
      <c r="H29" s="249">
        <v>2329</v>
      </c>
      <c r="I29" s="250">
        <v>1</v>
      </c>
      <c r="J29" s="251">
        <v>2329</v>
      </c>
    </row>
    <row r="30" spans="1:10">
      <c r="A30" s="225" t="s">
        <v>1132</v>
      </c>
      <c r="B30" s="245" t="s">
        <v>1112</v>
      </c>
      <c r="C30" s="245" t="s">
        <v>828</v>
      </c>
      <c r="D30" s="254" t="s">
        <v>1133</v>
      </c>
      <c r="E30" s="245" t="s">
        <v>818</v>
      </c>
      <c r="F30" s="247">
        <v>30</v>
      </c>
      <c r="G30" s="248">
        <v>41.53</v>
      </c>
      <c r="H30" s="249">
        <v>1245.9000000000001</v>
      </c>
      <c r="I30" s="250">
        <v>1</v>
      </c>
      <c r="J30" s="251">
        <v>1245.9000000000001</v>
      </c>
    </row>
    <row r="31" spans="1:10" ht="45.75">
      <c r="A31" s="225" t="s">
        <v>1134</v>
      </c>
      <c r="B31" s="245" t="s">
        <v>1112</v>
      </c>
      <c r="C31" s="245">
        <v>99837</v>
      </c>
      <c r="D31" s="254" t="s">
        <v>1135</v>
      </c>
      <c r="E31" s="245" t="s">
        <v>246</v>
      </c>
      <c r="F31" s="247">
        <v>1</v>
      </c>
      <c r="G31" s="249">
        <v>504.14</v>
      </c>
      <c r="H31" s="249">
        <v>504.14</v>
      </c>
      <c r="I31" s="250">
        <v>1</v>
      </c>
      <c r="J31" s="251">
        <v>504.14</v>
      </c>
    </row>
    <row r="32" spans="1:10">
      <c r="A32" s="236"/>
      <c r="B32" s="236"/>
      <c r="C32" s="236"/>
      <c r="D32" s="236"/>
      <c r="E32" s="236"/>
      <c r="F32" s="236"/>
      <c r="G32" s="242" t="s">
        <v>1136</v>
      </c>
      <c r="H32" s="237">
        <v>25206.960000000003</v>
      </c>
      <c r="I32" s="229"/>
      <c r="J32" s="237">
        <v>30178.9</v>
      </c>
    </row>
    <row r="33" spans="1:10">
      <c r="A33" s="238" t="s">
        <v>1137</v>
      </c>
      <c r="B33" s="238"/>
      <c r="C33" s="229"/>
      <c r="D33" s="243" t="s">
        <v>1138</v>
      </c>
      <c r="E33" s="243"/>
      <c r="F33" s="243"/>
      <c r="G33" s="243"/>
      <c r="H33" s="243"/>
      <c r="I33" s="243"/>
      <c r="J33" s="243"/>
    </row>
    <row r="34" spans="1:10" ht="58.5">
      <c r="A34" s="225" t="s">
        <v>1139</v>
      </c>
      <c r="B34" s="225" t="s">
        <v>1092</v>
      </c>
      <c r="C34" s="225" t="s">
        <v>1118</v>
      </c>
      <c r="D34" s="244" t="s">
        <v>1140</v>
      </c>
      <c r="E34" s="225" t="s">
        <v>1110</v>
      </c>
      <c r="F34" s="232">
        <v>1</v>
      </c>
      <c r="G34" s="233">
        <v>16412.849999999999</v>
      </c>
      <c r="H34" s="233">
        <v>16412.849999999999</v>
      </c>
      <c r="I34" s="234">
        <v>1</v>
      </c>
      <c r="J34" s="235">
        <v>16412.849999999999</v>
      </c>
    </row>
    <row r="35" spans="1:10" ht="29.25">
      <c r="A35" s="225" t="s">
        <v>1141</v>
      </c>
      <c r="B35" s="225" t="s">
        <v>1092</v>
      </c>
      <c r="C35" s="225" t="s">
        <v>1118</v>
      </c>
      <c r="D35" s="241" t="s">
        <v>1142</v>
      </c>
      <c r="E35" s="225" t="s">
        <v>1110</v>
      </c>
      <c r="F35" s="232">
        <v>1</v>
      </c>
      <c r="G35" s="233">
        <v>5580</v>
      </c>
      <c r="H35" s="233">
        <v>5580</v>
      </c>
      <c r="I35" s="234">
        <v>1</v>
      </c>
      <c r="J35" s="235">
        <v>5580</v>
      </c>
    </row>
    <row r="36" spans="1:10">
      <c r="A36" s="225" t="s">
        <v>1143</v>
      </c>
      <c r="B36" s="225" t="s">
        <v>1092</v>
      </c>
      <c r="C36" s="225" t="s">
        <v>1144</v>
      </c>
      <c r="D36" s="226" t="s">
        <v>1145</v>
      </c>
      <c r="E36" s="225" t="s">
        <v>1110</v>
      </c>
      <c r="F36" s="232">
        <v>1</v>
      </c>
      <c r="G36" s="233">
        <v>3157.68</v>
      </c>
      <c r="H36" s="233">
        <v>3157.68</v>
      </c>
      <c r="I36" s="234">
        <v>1</v>
      </c>
      <c r="J36" s="235">
        <v>3157.68</v>
      </c>
    </row>
    <row r="37" spans="1:10">
      <c r="A37" s="225" t="s">
        <v>1146</v>
      </c>
      <c r="B37" s="225" t="s">
        <v>1092</v>
      </c>
      <c r="C37" s="240">
        <v>93185</v>
      </c>
      <c r="D37" s="226" t="s">
        <v>1147</v>
      </c>
      <c r="E37" s="225" t="s">
        <v>1148</v>
      </c>
      <c r="F37" s="232">
        <v>2.2000000000000002</v>
      </c>
      <c r="G37" s="233">
        <v>40.950000000000003</v>
      </c>
      <c r="H37" s="233">
        <v>90.09</v>
      </c>
      <c r="I37" s="234">
        <v>1</v>
      </c>
      <c r="J37" s="235">
        <v>90.09</v>
      </c>
    </row>
    <row r="38" spans="1:10">
      <c r="A38" s="225" t="s">
        <v>1149</v>
      </c>
      <c r="B38" s="245" t="s">
        <v>1112</v>
      </c>
      <c r="C38" s="245">
        <v>96113</v>
      </c>
      <c r="D38" s="246" t="s">
        <v>1123</v>
      </c>
      <c r="E38" s="245" t="s">
        <v>818</v>
      </c>
      <c r="F38" s="247">
        <v>9.51</v>
      </c>
      <c r="G38" s="248">
        <v>28.49</v>
      </c>
      <c r="H38" s="249">
        <v>270.93989999999997</v>
      </c>
      <c r="I38" s="250">
        <v>1</v>
      </c>
      <c r="J38" s="251">
        <v>270.93989999999997</v>
      </c>
    </row>
    <row r="39" spans="1:10" ht="23.25">
      <c r="A39" s="225" t="s">
        <v>1150</v>
      </c>
      <c r="B39" s="245" t="s">
        <v>1112</v>
      </c>
      <c r="C39" s="245">
        <v>97641</v>
      </c>
      <c r="D39" s="252" t="s">
        <v>1125</v>
      </c>
      <c r="E39" s="245" t="s">
        <v>818</v>
      </c>
      <c r="F39" s="247">
        <v>9.51</v>
      </c>
      <c r="G39" s="248">
        <v>28.49</v>
      </c>
      <c r="H39" s="249">
        <v>270.93989999999997</v>
      </c>
      <c r="I39" s="250">
        <v>1</v>
      </c>
      <c r="J39" s="251">
        <v>270.93989999999997</v>
      </c>
    </row>
    <row r="40" spans="1:10">
      <c r="A40" s="225" t="s">
        <v>1151</v>
      </c>
      <c r="B40" s="245" t="s">
        <v>1112</v>
      </c>
      <c r="C40" s="255">
        <v>98689</v>
      </c>
      <c r="D40" s="253" t="s">
        <v>1129</v>
      </c>
      <c r="E40" s="245" t="s">
        <v>246</v>
      </c>
      <c r="F40" s="247">
        <v>0.68</v>
      </c>
      <c r="G40" s="248">
        <v>88.96</v>
      </c>
      <c r="H40" s="249">
        <v>60.492800000000003</v>
      </c>
      <c r="I40" s="250">
        <v>1</v>
      </c>
      <c r="J40" s="251">
        <v>60.49</v>
      </c>
    </row>
    <row r="41" spans="1:10">
      <c r="A41" s="225" t="s">
        <v>1152</v>
      </c>
      <c r="B41" s="245" t="s">
        <v>1112</v>
      </c>
      <c r="C41" s="245" t="s">
        <v>830</v>
      </c>
      <c r="D41" s="254" t="s">
        <v>1131</v>
      </c>
      <c r="E41" s="245" t="s">
        <v>818</v>
      </c>
      <c r="F41" s="247">
        <v>5</v>
      </c>
      <c r="G41" s="248">
        <v>465.8</v>
      </c>
      <c r="H41" s="249">
        <v>2329</v>
      </c>
      <c r="I41" s="250">
        <v>1</v>
      </c>
      <c r="J41" s="251">
        <v>2329</v>
      </c>
    </row>
    <row r="42" spans="1:10">
      <c r="A42" s="225" t="s">
        <v>1153</v>
      </c>
      <c r="B42" s="245" t="s">
        <v>1112</v>
      </c>
      <c r="C42" s="245" t="s">
        <v>833</v>
      </c>
      <c r="D42" s="254" t="s">
        <v>1133</v>
      </c>
      <c r="E42" s="245" t="s">
        <v>818</v>
      </c>
      <c r="F42" s="247">
        <v>30</v>
      </c>
      <c r="G42" s="248">
        <v>41.53</v>
      </c>
      <c r="H42" s="249">
        <v>1245.9000000000001</v>
      </c>
      <c r="I42" s="250">
        <v>1</v>
      </c>
      <c r="J42" s="251">
        <v>1245.9000000000001</v>
      </c>
    </row>
    <row r="43" spans="1:10" ht="45.75">
      <c r="A43" s="225" t="s">
        <v>1154</v>
      </c>
      <c r="B43" s="245" t="s">
        <v>1112</v>
      </c>
      <c r="C43" s="245">
        <v>99837</v>
      </c>
      <c r="D43" s="254" t="s">
        <v>1135</v>
      </c>
      <c r="E43" s="245" t="s">
        <v>246</v>
      </c>
      <c r="F43" s="247">
        <v>1</v>
      </c>
      <c r="G43" s="249">
        <v>504.14</v>
      </c>
      <c r="H43" s="249">
        <v>504.14</v>
      </c>
      <c r="I43" s="250">
        <v>1</v>
      </c>
      <c r="J43" s="251">
        <v>504.14</v>
      </c>
    </row>
    <row r="44" spans="1:10">
      <c r="A44" s="236"/>
      <c r="B44" s="236"/>
      <c r="C44" s="236"/>
      <c r="D44" s="236"/>
      <c r="E44" s="236"/>
      <c r="F44" s="236"/>
      <c r="G44" s="242" t="s">
        <v>1155</v>
      </c>
      <c r="H44" s="237">
        <v>25240.62</v>
      </c>
      <c r="I44" s="229"/>
      <c r="J44" s="237">
        <v>29922.03</v>
      </c>
    </row>
    <row r="45" spans="1:10">
      <c r="A45" s="238" t="s">
        <v>1156</v>
      </c>
      <c r="B45" s="238"/>
      <c r="C45" s="229"/>
      <c r="D45" s="243" t="s">
        <v>1157</v>
      </c>
      <c r="E45" s="243"/>
      <c r="F45" s="243"/>
      <c r="G45" s="243"/>
      <c r="H45" s="243"/>
      <c r="I45" s="243"/>
      <c r="J45" s="243"/>
    </row>
    <row r="46" spans="1:10" ht="39">
      <c r="A46" s="225" t="s">
        <v>1158</v>
      </c>
      <c r="B46" s="225" t="s">
        <v>1092</v>
      </c>
      <c r="C46" s="225" t="s">
        <v>1118</v>
      </c>
      <c r="D46" s="226" t="s">
        <v>1159</v>
      </c>
      <c r="E46" s="225" t="s">
        <v>1110</v>
      </c>
      <c r="F46" s="232">
        <v>1</v>
      </c>
      <c r="G46" s="233">
        <v>13700.26</v>
      </c>
      <c r="H46" s="233">
        <v>13700.26</v>
      </c>
      <c r="I46" s="234">
        <v>1</v>
      </c>
      <c r="J46" s="235">
        <v>13700.26</v>
      </c>
    </row>
    <row r="47" spans="1:10">
      <c r="A47" s="225" t="s">
        <v>1160</v>
      </c>
      <c r="B47" s="245" t="s">
        <v>1112</v>
      </c>
      <c r="C47" s="255">
        <v>89993</v>
      </c>
      <c r="D47" s="256" t="s">
        <v>1161</v>
      </c>
      <c r="E47" s="255" t="s">
        <v>1162</v>
      </c>
      <c r="F47" s="255">
        <v>0.5</v>
      </c>
      <c r="G47" s="249">
        <v>848.91</v>
      </c>
      <c r="H47" s="257">
        <v>424.45499999999998</v>
      </c>
      <c r="I47" s="250">
        <v>1</v>
      </c>
      <c r="J47" s="258">
        <v>424.45499999999998</v>
      </c>
    </row>
    <row r="48" spans="1:10" ht="23.25">
      <c r="A48" s="225" t="s">
        <v>1163</v>
      </c>
      <c r="B48" s="245" t="s">
        <v>1112</v>
      </c>
      <c r="C48" s="255">
        <v>94964</v>
      </c>
      <c r="D48" s="252" t="s">
        <v>1164</v>
      </c>
      <c r="E48" s="255" t="s">
        <v>1162</v>
      </c>
      <c r="F48" s="255">
        <v>0.2</v>
      </c>
      <c r="G48" s="259">
        <v>470.82</v>
      </c>
      <c r="H48" s="257">
        <v>94.164000000000001</v>
      </c>
      <c r="I48" s="250">
        <v>1</v>
      </c>
      <c r="J48" s="258">
        <v>94.16</v>
      </c>
    </row>
    <row r="49" spans="1:10">
      <c r="A49" s="225" t="s">
        <v>1165</v>
      </c>
      <c r="B49" s="245" t="s">
        <v>1112</v>
      </c>
      <c r="C49" s="255" t="s">
        <v>1166</v>
      </c>
      <c r="D49" s="253" t="s">
        <v>1167</v>
      </c>
      <c r="E49" s="255" t="s">
        <v>1162</v>
      </c>
      <c r="F49" s="255">
        <v>0.26</v>
      </c>
      <c r="G49" s="259">
        <v>897.14</v>
      </c>
      <c r="H49" s="257">
        <v>233.25640000000001</v>
      </c>
      <c r="I49" s="250">
        <v>1</v>
      </c>
      <c r="J49" s="258">
        <v>233.25640000000001</v>
      </c>
    </row>
    <row r="50" spans="1:10">
      <c r="A50" s="236"/>
      <c r="B50" s="236"/>
      <c r="C50" s="236"/>
      <c r="D50" s="236"/>
      <c r="E50" s="236"/>
      <c r="F50" s="236"/>
      <c r="G50" s="242" t="s">
        <v>1168</v>
      </c>
      <c r="H50" s="237">
        <v>13700.26</v>
      </c>
      <c r="I50" s="229"/>
      <c r="J50" s="237">
        <v>14452.135400000001</v>
      </c>
    </row>
    <row r="51" spans="1:10">
      <c r="A51" s="238" t="s">
        <v>1169</v>
      </c>
      <c r="B51" s="238"/>
      <c r="C51" s="229"/>
      <c r="D51" s="243" t="s">
        <v>1170</v>
      </c>
      <c r="E51" s="243"/>
      <c r="F51" s="243"/>
      <c r="G51" s="243"/>
      <c r="H51" s="243"/>
      <c r="I51" s="243"/>
      <c r="J51" s="243"/>
    </row>
    <row r="52" spans="1:10" ht="19.5">
      <c r="A52" s="225" t="s">
        <v>1171</v>
      </c>
      <c r="B52" s="225" t="s">
        <v>1092</v>
      </c>
      <c r="C52" s="225" t="s">
        <v>1118</v>
      </c>
      <c r="D52" s="241" t="s">
        <v>1172</v>
      </c>
      <c r="E52" s="225" t="s">
        <v>1110</v>
      </c>
      <c r="F52" s="232">
        <v>2</v>
      </c>
      <c r="G52" s="233">
        <v>27900.01</v>
      </c>
      <c r="H52" s="233">
        <v>55800.02</v>
      </c>
      <c r="I52" s="234">
        <v>1</v>
      </c>
      <c r="J52" s="235">
        <v>55800.02</v>
      </c>
    </row>
    <row r="53" spans="1:10" ht="34.5">
      <c r="A53" s="225" t="s">
        <v>1173</v>
      </c>
      <c r="B53" s="245" t="s">
        <v>1112</v>
      </c>
      <c r="C53" s="245" t="s">
        <v>1174</v>
      </c>
      <c r="D53" s="260" t="s">
        <v>1175</v>
      </c>
      <c r="E53" s="245" t="s">
        <v>37</v>
      </c>
      <c r="F53" s="247">
        <v>2</v>
      </c>
      <c r="G53" s="261">
        <v>1607.32</v>
      </c>
      <c r="H53" s="249">
        <v>3214.64</v>
      </c>
      <c r="I53" s="250">
        <v>1</v>
      </c>
      <c r="J53" s="258">
        <v>3214.64</v>
      </c>
    </row>
    <row r="54" spans="1:10" ht="34.5">
      <c r="A54" s="225" t="s">
        <v>1176</v>
      </c>
      <c r="B54" s="245" t="s">
        <v>1112</v>
      </c>
      <c r="C54" s="245" t="s">
        <v>1166</v>
      </c>
      <c r="D54" s="260" t="s">
        <v>1177</v>
      </c>
      <c r="E54" s="245" t="s">
        <v>37</v>
      </c>
      <c r="F54" s="247">
        <v>6</v>
      </c>
      <c r="G54" s="261">
        <v>856</v>
      </c>
      <c r="H54" s="249">
        <v>5136</v>
      </c>
      <c r="I54" s="250">
        <v>1</v>
      </c>
      <c r="J54" s="258">
        <v>5136</v>
      </c>
    </row>
    <row r="55" spans="1:10">
      <c r="A55" s="236"/>
      <c r="B55" s="236"/>
      <c r="C55" s="236"/>
      <c r="D55" s="236"/>
      <c r="E55" s="236"/>
      <c r="F55" s="236"/>
      <c r="G55" s="242" t="s">
        <v>1178</v>
      </c>
      <c r="H55" s="237">
        <v>55800.02</v>
      </c>
      <c r="I55" s="229"/>
      <c r="J55" s="237">
        <v>64150.659999999996</v>
      </c>
    </row>
    <row r="56" spans="1:10">
      <c r="A56" s="238" t="s">
        <v>1179</v>
      </c>
      <c r="B56" s="238"/>
      <c r="C56" s="229"/>
      <c r="D56" s="243" t="s">
        <v>1180</v>
      </c>
      <c r="E56" s="243"/>
      <c r="F56" s="243"/>
      <c r="G56" s="243"/>
      <c r="H56" s="243"/>
      <c r="I56" s="243"/>
      <c r="J56" s="243"/>
    </row>
    <row r="57" spans="1:10" ht="19.5">
      <c r="A57" s="225" t="s">
        <v>1181</v>
      </c>
      <c r="B57" s="225" t="s">
        <v>1092</v>
      </c>
      <c r="C57" s="240">
        <v>91926</v>
      </c>
      <c r="D57" s="241" t="s">
        <v>1182</v>
      </c>
      <c r="E57" s="225" t="s">
        <v>1148</v>
      </c>
      <c r="F57" s="232">
        <v>250</v>
      </c>
      <c r="G57" s="233">
        <v>3.07</v>
      </c>
      <c r="H57" s="233">
        <v>767.5</v>
      </c>
      <c r="I57" s="234">
        <v>1</v>
      </c>
      <c r="J57" s="235">
        <v>767.5</v>
      </c>
    </row>
    <row r="58" spans="1:10" ht="19.5">
      <c r="A58" s="225" t="s">
        <v>1183</v>
      </c>
      <c r="B58" s="225" t="s">
        <v>1092</v>
      </c>
      <c r="C58" s="240">
        <v>93661</v>
      </c>
      <c r="D58" s="241" t="s">
        <v>1184</v>
      </c>
      <c r="E58" s="225" t="s">
        <v>1185</v>
      </c>
      <c r="F58" s="232">
        <v>3</v>
      </c>
      <c r="G58" s="233">
        <v>45.26</v>
      </c>
      <c r="H58" s="233">
        <v>135.78</v>
      </c>
      <c r="I58" s="234">
        <v>1</v>
      </c>
      <c r="J58" s="235">
        <v>135.78</v>
      </c>
    </row>
    <row r="59" spans="1:10">
      <c r="A59" s="225" t="s">
        <v>1186</v>
      </c>
      <c r="B59" s="225" t="s">
        <v>1092</v>
      </c>
      <c r="C59" s="225" t="s">
        <v>1187</v>
      </c>
      <c r="D59" s="226" t="s">
        <v>1188</v>
      </c>
      <c r="E59" s="225" t="s">
        <v>1185</v>
      </c>
      <c r="F59" s="232">
        <v>3</v>
      </c>
      <c r="G59" s="233">
        <v>126.5</v>
      </c>
      <c r="H59" s="233">
        <v>379.5</v>
      </c>
      <c r="I59" s="234">
        <v>1</v>
      </c>
      <c r="J59" s="235">
        <v>379.5</v>
      </c>
    </row>
    <row r="60" spans="1:10" ht="19.5">
      <c r="A60" s="225" t="s">
        <v>1189</v>
      </c>
      <c r="B60" s="225" t="s">
        <v>1092</v>
      </c>
      <c r="C60" s="240">
        <v>90447</v>
      </c>
      <c r="D60" s="244" t="s">
        <v>1190</v>
      </c>
      <c r="E60" s="225" t="s">
        <v>1148</v>
      </c>
      <c r="F60" s="232">
        <v>6.6</v>
      </c>
      <c r="G60" s="233">
        <v>5.36</v>
      </c>
      <c r="H60" s="233">
        <v>35.380000000000003</v>
      </c>
      <c r="I60" s="234">
        <v>1</v>
      </c>
      <c r="J60" s="235">
        <v>35.380000000000003</v>
      </c>
    </row>
    <row r="61" spans="1:10" ht="19.5">
      <c r="A61" s="225" t="s">
        <v>1191</v>
      </c>
      <c r="B61" s="225" t="s">
        <v>1092</v>
      </c>
      <c r="C61" s="240">
        <v>90466</v>
      </c>
      <c r="D61" s="241" t="s">
        <v>1192</v>
      </c>
      <c r="E61" s="225" t="s">
        <v>1148</v>
      </c>
      <c r="F61" s="232">
        <v>6.6</v>
      </c>
      <c r="G61" s="233">
        <v>10.28</v>
      </c>
      <c r="H61" s="233">
        <v>67.849999999999994</v>
      </c>
      <c r="I61" s="234">
        <v>1</v>
      </c>
      <c r="J61" s="235">
        <v>67.849999999999994</v>
      </c>
    </row>
    <row r="62" spans="1:10" ht="19.5">
      <c r="A62" s="225" t="s">
        <v>1193</v>
      </c>
      <c r="B62" s="225" t="s">
        <v>1092</v>
      </c>
      <c r="C62" s="240">
        <v>90456</v>
      </c>
      <c r="D62" s="241" t="s">
        <v>1194</v>
      </c>
      <c r="E62" s="225" t="s">
        <v>1185</v>
      </c>
      <c r="F62" s="232">
        <v>3</v>
      </c>
      <c r="G62" s="233">
        <v>3.2</v>
      </c>
      <c r="H62" s="233">
        <v>9.6</v>
      </c>
      <c r="I62" s="234">
        <v>1</v>
      </c>
      <c r="J62" s="235">
        <v>9.6</v>
      </c>
    </row>
    <row r="63" spans="1:10" ht="19.5">
      <c r="A63" s="225" t="s">
        <v>1195</v>
      </c>
      <c r="B63" s="225" t="s">
        <v>1092</v>
      </c>
      <c r="C63" s="240">
        <v>91940</v>
      </c>
      <c r="D63" s="241" t="s">
        <v>1196</v>
      </c>
      <c r="E63" s="225" t="s">
        <v>1185</v>
      </c>
      <c r="F63" s="232">
        <v>3</v>
      </c>
      <c r="G63" s="233">
        <v>11.84</v>
      </c>
      <c r="H63" s="233">
        <v>35.520000000000003</v>
      </c>
      <c r="I63" s="234">
        <v>1</v>
      </c>
      <c r="J63" s="235">
        <v>35.520000000000003</v>
      </c>
    </row>
    <row r="64" spans="1:10" ht="19.5">
      <c r="A64" s="225" t="s">
        <v>1197</v>
      </c>
      <c r="B64" s="225" t="s">
        <v>1092</v>
      </c>
      <c r="C64" s="240">
        <v>92004</v>
      </c>
      <c r="D64" s="244" t="s">
        <v>1198</v>
      </c>
      <c r="E64" s="225" t="s">
        <v>1185</v>
      </c>
      <c r="F64" s="232">
        <v>3</v>
      </c>
      <c r="G64" s="233">
        <v>40.049999999999997</v>
      </c>
      <c r="H64" s="233">
        <v>120.15</v>
      </c>
      <c r="I64" s="234">
        <v>1</v>
      </c>
      <c r="J64" s="235">
        <v>120.15</v>
      </c>
    </row>
    <row r="65" spans="1:10" ht="23.25">
      <c r="A65" s="225" t="s">
        <v>1199</v>
      </c>
      <c r="B65" s="245" t="s">
        <v>1112</v>
      </c>
      <c r="C65" s="262">
        <v>91926</v>
      </c>
      <c r="D65" s="263" t="s">
        <v>1200</v>
      </c>
      <c r="E65" s="262" t="s">
        <v>246</v>
      </c>
      <c r="F65" s="264">
        <v>2400</v>
      </c>
      <c r="G65" s="265">
        <v>2.77</v>
      </c>
      <c r="H65" s="265">
        <v>6648</v>
      </c>
      <c r="I65" s="250">
        <v>1</v>
      </c>
      <c r="J65" s="258">
        <v>6648</v>
      </c>
    </row>
    <row r="66" spans="1:10" ht="23.25">
      <c r="A66" s="225" t="s">
        <v>1201</v>
      </c>
      <c r="B66" s="245" t="s">
        <v>1112</v>
      </c>
      <c r="C66" s="262">
        <v>93661</v>
      </c>
      <c r="D66" s="263" t="s">
        <v>1202</v>
      </c>
      <c r="E66" s="262" t="s">
        <v>30</v>
      </c>
      <c r="F66" s="266">
        <v>5</v>
      </c>
      <c r="G66" s="265">
        <v>45.64</v>
      </c>
      <c r="H66" s="265">
        <v>228.2</v>
      </c>
      <c r="I66" s="250">
        <v>1</v>
      </c>
      <c r="J66" s="258">
        <v>228.2</v>
      </c>
    </row>
    <row r="67" spans="1:10">
      <c r="A67" s="225" t="s">
        <v>1203</v>
      </c>
      <c r="B67" s="245" t="s">
        <v>1112</v>
      </c>
      <c r="C67" s="262" t="s">
        <v>835</v>
      </c>
      <c r="D67" s="267" t="s">
        <v>1204</v>
      </c>
      <c r="E67" s="262" t="s">
        <v>30</v>
      </c>
      <c r="F67" s="266">
        <v>5</v>
      </c>
      <c r="G67" s="265">
        <v>112.61</v>
      </c>
      <c r="H67" s="265">
        <v>563.04999999999995</v>
      </c>
      <c r="I67" s="250">
        <v>1</v>
      </c>
      <c r="J67" s="258">
        <v>563.04999999999995</v>
      </c>
    </row>
    <row r="68" spans="1:10" ht="23.25">
      <c r="A68" s="225" t="s">
        <v>1205</v>
      </c>
      <c r="B68" s="245" t="s">
        <v>1112</v>
      </c>
      <c r="C68" s="262">
        <v>91940</v>
      </c>
      <c r="D68" s="268" t="s">
        <v>1206</v>
      </c>
      <c r="E68" s="262" t="s">
        <v>30</v>
      </c>
      <c r="F68" s="266">
        <v>5</v>
      </c>
      <c r="G68" s="265">
        <v>11.84</v>
      </c>
      <c r="H68" s="265">
        <v>59.2</v>
      </c>
      <c r="I68" s="250">
        <v>1</v>
      </c>
      <c r="J68" s="258">
        <v>59.2</v>
      </c>
    </row>
    <row r="69" spans="1:10" ht="23.25">
      <c r="A69" s="225" t="s">
        <v>1207</v>
      </c>
      <c r="B69" s="245" t="s">
        <v>1112</v>
      </c>
      <c r="C69" s="262">
        <v>92004</v>
      </c>
      <c r="D69" s="263" t="s">
        <v>1208</v>
      </c>
      <c r="E69" s="262" t="s">
        <v>30</v>
      </c>
      <c r="F69" s="266">
        <v>5</v>
      </c>
      <c r="G69" s="265">
        <v>40.049999999999997</v>
      </c>
      <c r="H69" s="265">
        <v>200.25</v>
      </c>
      <c r="I69" s="250">
        <v>1</v>
      </c>
      <c r="J69" s="258">
        <v>200.25</v>
      </c>
    </row>
    <row r="70" spans="1:10" ht="23.25">
      <c r="A70" s="225" t="s">
        <v>1209</v>
      </c>
      <c r="B70" s="245" t="s">
        <v>1112</v>
      </c>
      <c r="C70" s="262">
        <v>91835</v>
      </c>
      <c r="D70" s="268" t="s">
        <v>1210</v>
      </c>
      <c r="E70" s="262" t="s">
        <v>246</v>
      </c>
      <c r="F70" s="266">
        <v>18</v>
      </c>
      <c r="G70" s="265">
        <v>8.6999999999999993</v>
      </c>
      <c r="H70" s="265">
        <v>156.6</v>
      </c>
      <c r="I70" s="250">
        <v>1</v>
      </c>
      <c r="J70" s="258">
        <v>156.6</v>
      </c>
    </row>
    <row r="71" spans="1:10">
      <c r="A71" s="236"/>
      <c r="B71" s="236"/>
      <c r="C71" s="236"/>
      <c r="D71" s="236"/>
      <c r="E71" s="236"/>
      <c r="F71" s="236"/>
      <c r="G71" s="242" t="s">
        <v>1211</v>
      </c>
      <c r="H71" s="237">
        <v>1551.28</v>
      </c>
      <c r="I71" s="229"/>
      <c r="J71" s="237">
        <v>9406.5800000000017</v>
      </c>
    </row>
    <row r="72" spans="1:10">
      <c r="A72" s="238" t="s">
        <v>1212</v>
      </c>
      <c r="B72" s="238"/>
      <c r="C72" s="229"/>
      <c r="D72" s="239" t="s">
        <v>1213</v>
      </c>
      <c r="E72" s="229"/>
      <c r="F72" s="231"/>
      <c r="G72" s="231"/>
      <c r="H72" s="231"/>
      <c r="I72" s="229"/>
      <c r="J72" s="237"/>
    </row>
    <row r="73" spans="1:10">
      <c r="A73" s="225" t="s">
        <v>1214</v>
      </c>
      <c r="B73" s="225" t="s">
        <v>1092</v>
      </c>
      <c r="C73" s="240">
        <v>99811</v>
      </c>
      <c r="D73" s="226" t="s">
        <v>1215</v>
      </c>
      <c r="E73" s="225" t="s">
        <v>1104</v>
      </c>
      <c r="F73" s="232">
        <v>3.22</v>
      </c>
      <c r="G73" s="233">
        <v>2.8</v>
      </c>
      <c r="H73" s="233">
        <v>9.02</v>
      </c>
      <c r="I73" s="234">
        <v>1</v>
      </c>
      <c r="J73" s="235">
        <v>9.02</v>
      </c>
    </row>
    <row r="74" spans="1:10" ht="19.5">
      <c r="A74" s="225" t="s">
        <v>1216</v>
      </c>
      <c r="B74" s="225" t="s">
        <v>1092</v>
      </c>
      <c r="C74" s="240">
        <v>87634</v>
      </c>
      <c r="D74" s="244" t="s">
        <v>1217</v>
      </c>
      <c r="E74" s="225" t="s">
        <v>1104</v>
      </c>
      <c r="F74" s="232">
        <v>3.22</v>
      </c>
      <c r="G74" s="233">
        <v>83.62</v>
      </c>
      <c r="H74" s="233">
        <v>269.26</v>
      </c>
      <c r="I74" s="234">
        <v>1</v>
      </c>
      <c r="J74" s="235">
        <v>269.26</v>
      </c>
    </row>
    <row r="75" spans="1:10">
      <c r="A75" s="225" t="s">
        <v>1218</v>
      </c>
      <c r="B75" s="225" t="s">
        <v>1092</v>
      </c>
      <c r="C75" s="240">
        <v>98671</v>
      </c>
      <c r="D75" s="226" t="s">
        <v>1219</v>
      </c>
      <c r="E75" s="225" t="s">
        <v>1104</v>
      </c>
      <c r="F75" s="232">
        <v>3.22</v>
      </c>
      <c r="G75" s="233">
        <v>294.05</v>
      </c>
      <c r="H75" s="233">
        <v>946.84</v>
      </c>
      <c r="I75" s="234">
        <v>1</v>
      </c>
      <c r="J75" s="235">
        <v>946.84</v>
      </c>
    </row>
    <row r="76" spans="1:10" ht="19.5">
      <c r="A76" s="225" t="s">
        <v>1220</v>
      </c>
      <c r="B76" s="225" t="s">
        <v>1092</v>
      </c>
      <c r="C76" s="240">
        <v>88487</v>
      </c>
      <c r="D76" s="244" t="s">
        <v>1221</v>
      </c>
      <c r="E76" s="225" t="s">
        <v>1104</v>
      </c>
      <c r="F76" s="232">
        <v>16.71</v>
      </c>
      <c r="G76" s="233">
        <v>10.84</v>
      </c>
      <c r="H76" s="233">
        <v>181.14</v>
      </c>
      <c r="I76" s="234">
        <v>1</v>
      </c>
      <c r="J76" s="235">
        <v>181.14</v>
      </c>
    </row>
    <row r="77" spans="1:10">
      <c r="A77" s="255" t="s">
        <v>1222</v>
      </c>
      <c r="B77" s="245" t="s">
        <v>1112</v>
      </c>
      <c r="C77" s="255">
        <v>72125</v>
      </c>
      <c r="D77" s="256" t="s">
        <v>1223</v>
      </c>
      <c r="E77" s="255" t="s">
        <v>37</v>
      </c>
      <c r="F77" s="255">
        <v>20.87</v>
      </c>
      <c r="G77" s="269">
        <v>8.1300000000000008</v>
      </c>
      <c r="H77" s="270">
        <v>169.67310000000003</v>
      </c>
      <c r="I77" s="250">
        <v>1</v>
      </c>
      <c r="J77" s="258">
        <v>169.67</v>
      </c>
    </row>
    <row r="78" spans="1:10" ht="23.25">
      <c r="A78" s="255" t="s">
        <v>1224</v>
      </c>
      <c r="B78" s="245" t="s">
        <v>1112</v>
      </c>
      <c r="C78" s="255">
        <v>88497</v>
      </c>
      <c r="D78" s="254" t="s">
        <v>1225</v>
      </c>
      <c r="E78" s="255" t="s">
        <v>37</v>
      </c>
      <c r="F78" s="245">
        <v>222.56</v>
      </c>
      <c r="G78" s="271">
        <v>11.87</v>
      </c>
      <c r="H78" s="270">
        <v>2641.7871999999998</v>
      </c>
      <c r="I78" s="250">
        <v>1</v>
      </c>
      <c r="J78" s="258">
        <v>2641.7871999999998</v>
      </c>
    </row>
    <row r="79" spans="1:10">
      <c r="A79" s="255" t="s">
        <v>1226</v>
      </c>
      <c r="B79" s="245" t="s">
        <v>1112</v>
      </c>
      <c r="C79" s="255">
        <v>88485</v>
      </c>
      <c r="D79" s="254" t="s">
        <v>1227</v>
      </c>
      <c r="E79" s="255" t="s">
        <v>37</v>
      </c>
      <c r="F79" s="255">
        <v>55.64</v>
      </c>
      <c r="G79" s="269">
        <v>1.98</v>
      </c>
      <c r="H79" s="270">
        <v>110.16719999999999</v>
      </c>
      <c r="I79" s="250">
        <v>1</v>
      </c>
      <c r="J79" s="258">
        <v>110.16719999999999</v>
      </c>
    </row>
    <row r="80" spans="1:10" ht="22.5">
      <c r="A80" s="245" t="s">
        <v>1228</v>
      </c>
      <c r="B80" s="245" t="s">
        <v>1112</v>
      </c>
      <c r="C80" s="272">
        <v>88487</v>
      </c>
      <c r="D80" s="273" t="s">
        <v>1229</v>
      </c>
      <c r="E80" s="272" t="s">
        <v>37</v>
      </c>
      <c r="F80" s="272">
        <v>111.28</v>
      </c>
      <c r="G80" s="265">
        <v>10.84</v>
      </c>
      <c r="H80" s="265">
        <v>1206.2752</v>
      </c>
      <c r="I80" s="250">
        <v>1</v>
      </c>
      <c r="J80" s="258">
        <v>1206.2752</v>
      </c>
    </row>
    <row r="81" spans="1:10">
      <c r="A81" s="255" t="s">
        <v>1230</v>
      </c>
      <c r="B81" s="245" t="s">
        <v>1112</v>
      </c>
      <c r="C81" s="272">
        <v>88496</v>
      </c>
      <c r="D81" s="273" t="s">
        <v>1231</v>
      </c>
      <c r="E81" s="272" t="s">
        <v>37</v>
      </c>
      <c r="F81" s="272">
        <v>21.15</v>
      </c>
      <c r="G81" s="265">
        <v>22.11</v>
      </c>
      <c r="H81" s="265">
        <v>467.62649999999996</v>
      </c>
      <c r="I81" s="250">
        <v>1</v>
      </c>
      <c r="J81" s="258">
        <v>467.62649999999996</v>
      </c>
    </row>
    <row r="82" spans="1:10" ht="22.5">
      <c r="A82" s="255" t="s">
        <v>1232</v>
      </c>
      <c r="B82" s="245" t="s">
        <v>1112</v>
      </c>
      <c r="C82" s="272">
        <v>88488</v>
      </c>
      <c r="D82" s="273" t="s">
        <v>1233</v>
      </c>
      <c r="E82" s="272" t="s">
        <v>37</v>
      </c>
      <c r="F82" s="272">
        <v>21.15</v>
      </c>
      <c r="G82" s="265">
        <v>13.93</v>
      </c>
      <c r="H82" s="265">
        <v>294.61949999999996</v>
      </c>
      <c r="I82" s="250">
        <v>1</v>
      </c>
      <c r="J82" s="258">
        <v>294.61</v>
      </c>
    </row>
    <row r="83" spans="1:10">
      <c r="A83" s="255" t="s">
        <v>1234</v>
      </c>
      <c r="B83" s="245" t="s">
        <v>1112</v>
      </c>
      <c r="C83" s="245" t="s">
        <v>1235</v>
      </c>
      <c r="D83" s="273" t="s">
        <v>1236</v>
      </c>
      <c r="E83" s="245" t="s">
        <v>30</v>
      </c>
      <c r="F83" s="247">
        <v>1</v>
      </c>
      <c r="G83" s="249">
        <v>175</v>
      </c>
      <c r="H83" s="249">
        <v>175</v>
      </c>
      <c r="I83" s="250">
        <v>1</v>
      </c>
      <c r="J83" s="258">
        <v>175</v>
      </c>
    </row>
    <row r="84" spans="1:10">
      <c r="A84" s="245" t="s">
        <v>1237</v>
      </c>
      <c r="B84" s="245" t="s">
        <v>1112</v>
      </c>
      <c r="C84" s="245" t="s">
        <v>1235</v>
      </c>
      <c r="D84" s="274" t="s">
        <v>1238</v>
      </c>
      <c r="E84" s="245" t="s">
        <v>30</v>
      </c>
      <c r="F84" s="247">
        <v>1</v>
      </c>
      <c r="G84" s="275">
        <v>2400</v>
      </c>
      <c r="H84" s="275">
        <v>2400</v>
      </c>
      <c r="I84" s="250">
        <v>1</v>
      </c>
      <c r="J84" s="258">
        <v>2400</v>
      </c>
    </row>
    <row r="85" spans="1:10">
      <c r="A85" s="276"/>
      <c r="B85" s="276"/>
      <c r="C85" s="276"/>
      <c r="D85" s="276"/>
      <c r="E85" s="276"/>
      <c r="F85" s="276"/>
      <c r="G85" s="277" t="s">
        <v>1239</v>
      </c>
      <c r="H85" s="278">
        <v>1406.2599999999998</v>
      </c>
      <c r="I85" s="279"/>
      <c r="J85" s="278">
        <f>SUM(J73:J84)</f>
        <v>8871.3960999999981</v>
      </c>
    </row>
    <row r="86" spans="1:10">
      <c r="A86" s="280"/>
      <c r="B86" s="280"/>
      <c r="C86" s="280"/>
      <c r="D86" s="280"/>
      <c r="E86" s="281" t="s">
        <v>1064</v>
      </c>
      <c r="F86" s="282"/>
      <c r="G86" s="282"/>
      <c r="H86" s="283">
        <v>169504.95</v>
      </c>
      <c r="I86" s="284" t="s">
        <v>1064</v>
      </c>
      <c r="J86" s="283">
        <f>SUM(J85,J71,J55,J50,J44,J32,J21,J14)</f>
        <v>204458.25150000001</v>
      </c>
    </row>
    <row r="87" spans="1:10">
      <c r="A87" s="280"/>
      <c r="B87" s="280"/>
      <c r="C87" s="280"/>
      <c r="D87" s="280"/>
      <c r="E87" s="281" t="s">
        <v>1240</v>
      </c>
      <c r="F87" s="282"/>
      <c r="G87" s="282"/>
      <c r="H87" s="283">
        <v>44495.049375000002</v>
      </c>
      <c r="I87" s="284" t="s">
        <v>1240</v>
      </c>
      <c r="J87" s="283">
        <f>J86*0.2625</f>
        <v>53670.291018750009</v>
      </c>
    </row>
    <row r="88" spans="1:10">
      <c r="A88" s="280"/>
      <c r="B88" s="280"/>
      <c r="C88" s="280"/>
      <c r="D88" s="280"/>
      <c r="E88" s="281" t="s">
        <v>1066</v>
      </c>
      <c r="F88" s="282"/>
      <c r="G88" s="282"/>
      <c r="H88" s="283">
        <v>213999.99937500001</v>
      </c>
      <c r="I88" s="284" t="s">
        <v>1066</v>
      </c>
      <c r="J88" s="283">
        <f>J87+J86</f>
        <v>258128.54251875001</v>
      </c>
    </row>
    <row r="89" spans="1:10">
      <c r="D89" s="286"/>
      <c r="G89" s="288"/>
      <c r="H89" s="288"/>
    </row>
    <row r="90" spans="1:10">
      <c r="D90" s="289"/>
      <c r="G90" s="288"/>
      <c r="H90" s="288"/>
    </row>
    <row r="91" spans="1:10">
      <c r="D91" s="290"/>
      <c r="G91" s="288"/>
      <c r="H91" s="288"/>
    </row>
  </sheetData>
  <mergeCells count="37">
    <mergeCell ref="G89:H89"/>
    <mergeCell ref="G90:H90"/>
    <mergeCell ref="G91:H91"/>
    <mergeCell ref="D51:J51"/>
    <mergeCell ref="A55:F55"/>
    <mergeCell ref="D56:J56"/>
    <mergeCell ref="A71:F71"/>
    <mergeCell ref="A85:F85"/>
    <mergeCell ref="A86:D88"/>
    <mergeCell ref="E86:G86"/>
    <mergeCell ref="E87:G87"/>
    <mergeCell ref="E88:G88"/>
    <mergeCell ref="D22:J22"/>
    <mergeCell ref="A32:F32"/>
    <mergeCell ref="D33:J33"/>
    <mergeCell ref="A44:F44"/>
    <mergeCell ref="D45:J45"/>
    <mergeCell ref="A50:F50"/>
    <mergeCell ref="A9:C9"/>
    <mergeCell ref="E9:G9"/>
    <mergeCell ref="I9:J9"/>
    <mergeCell ref="A10:J10"/>
    <mergeCell ref="A14:F14"/>
    <mergeCell ref="A21:F21"/>
    <mergeCell ref="A6:D7"/>
    <mergeCell ref="E6:H7"/>
    <mergeCell ref="I6:I7"/>
    <mergeCell ref="J6:J7"/>
    <mergeCell ref="A8:C8"/>
    <mergeCell ref="E8:G8"/>
    <mergeCell ref="I8:J8"/>
    <mergeCell ref="A1:J2"/>
    <mergeCell ref="A3:E3"/>
    <mergeCell ref="F3:J3"/>
    <mergeCell ref="A4:E4"/>
    <mergeCell ref="F4:J4"/>
    <mergeCell ref="A5:C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Planilha ATUALIZADA</vt:lpstr>
      <vt:lpstr>Contrato 0152009</vt:lpstr>
      <vt:lpstr>Contrato 0372019</vt:lpstr>
      <vt:lpstr>Contrato 0142021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MARCELLEN EREIRA DA SILVA</dc:creator>
  <cp:lastModifiedBy>Carolina Piana Serpa</cp:lastModifiedBy>
  <cp:lastPrinted>2023-08-28T12:50:21Z</cp:lastPrinted>
  <dcterms:created xsi:type="dcterms:W3CDTF">2020-11-06T12:06:24Z</dcterms:created>
  <dcterms:modified xsi:type="dcterms:W3CDTF">2023-11-17T15:19:11Z</dcterms:modified>
</cp:coreProperties>
</file>